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Licitação 2011" sheetId="1" r:id="rId1"/>
    <sheet name="Relatório de Compatibilidade" sheetId="2" r:id="rId2"/>
  </sheets>
  <calcPr calcId="181029"/>
</workbook>
</file>

<file path=xl/calcChain.xml><?xml version="1.0" encoding="utf-8"?>
<calcChain xmlns="http://schemas.openxmlformats.org/spreadsheetml/2006/main">
  <c r="E127" i="1"/>
  <c r="E128"/>
  <c r="E129"/>
  <c r="E130"/>
  <c r="E131"/>
  <c r="E132"/>
  <c r="E133"/>
  <c r="E122"/>
  <c r="E123"/>
  <c r="E115"/>
  <c r="E116"/>
  <c r="E117"/>
  <c r="E118"/>
  <c r="E111"/>
  <c r="E102"/>
  <c r="E103"/>
  <c r="E104"/>
  <c r="E105"/>
  <c r="E106"/>
  <c r="E107"/>
  <c r="E89"/>
  <c r="E90"/>
  <c r="E91"/>
  <c r="E92"/>
  <c r="E93"/>
  <c r="E94"/>
  <c r="E95"/>
  <c r="E96"/>
  <c r="E97"/>
  <c r="E98"/>
  <c r="E85"/>
  <c r="E80"/>
  <c r="E81"/>
  <c r="E82"/>
  <c r="E74"/>
  <c r="E75"/>
  <c r="E76"/>
  <c r="E67"/>
  <c r="E68"/>
  <c r="E69"/>
  <c r="E70"/>
  <c r="E63"/>
  <c r="E55"/>
  <c r="E56"/>
  <c r="E48"/>
  <c r="E49"/>
  <c r="E50"/>
  <c r="E51"/>
  <c r="E42"/>
  <c r="E43"/>
  <c r="E44"/>
  <c r="E38"/>
  <c r="E31"/>
  <c r="E32"/>
  <c r="E33"/>
  <c r="E34"/>
  <c r="E18"/>
  <c r="E19"/>
  <c r="E20"/>
  <c r="E21"/>
  <c r="E22"/>
  <c r="E23"/>
  <c r="E24"/>
  <c r="E25"/>
  <c r="E26"/>
  <c r="E27"/>
  <c r="E17"/>
  <c r="E9"/>
  <c r="E10"/>
  <c r="E11"/>
  <c r="E12"/>
  <c r="E13"/>
  <c r="E14"/>
  <c r="E8"/>
  <c r="E121"/>
  <c r="E114"/>
  <c r="F112"/>
  <c r="E101"/>
  <c r="E88"/>
  <c r="F83"/>
  <c r="F77"/>
  <c r="F64"/>
  <c r="E62"/>
  <c r="E59"/>
  <c r="F57"/>
  <c r="E30"/>
  <c r="E37"/>
  <c r="E41"/>
  <c r="F71" l="1"/>
  <c r="F134"/>
  <c r="F52"/>
  <c r="E126"/>
  <c r="E54"/>
  <c r="F99"/>
  <c r="E110"/>
  <c r="E66"/>
  <c r="F28"/>
  <c r="F45"/>
  <c r="F119"/>
  <c r="F124"/>
  <c r="E79"/>
  <c r="E73"/>
  <c r="E47"/>
  <c r="F35"/>
  <c r="F108"/>
  <c r="F39"/>
  <c r="F15"/>
</calcChain>
</file>

<file path=xl/sharedStrings.xml><?xml version="1.0" encoding="utf-8"?>
<sst xmlns="http://schemas.openxmlformats.org/spreadsheetml/2006/main" count="209" uniqueCount="124">
  <si>
    <t>HIDROCORTISONA 500 MG FRASCO/AMPOLA + DILUENTE</t>
  </si>
  <si>
    <t>amp</t>
  </si>
  <si>
    <t>SORO FISIOLOGICO 0,9% 10 ML</t>
  </si>
  <si>
    <t>GLICOSE 25 % AMP-10 ML</t>
  </si>
  <si>
    <t>GLICOSE 50%   AMP-10 ML</t>
  </si>
  <si>
    <t>NITROPRUSSETO DE SÓDIO DIIDRATADO 50 MG EV - FR/AMP + DILUENTE</t>
  </si>
  <si>
    <t>HALOPERIDOL 5 MG/ML  IM/IV  AMP 1 ML</t>
  </si>
  <si>
    <t>HEPARINA SÓDICA 5000 UI/0,25 ML SUBCUTÂNEA AMP 0,25 ML</t>
  </si>
  <si>
    <t>VITAMINAS DO COMPLEXO B = POLIVITAMÍNICO IV - AMP 2 ML</t>
  </si>
  <si>
    <t>QTD</t>
  </si>
  <si>
    <t>GLICANATO DE CÁLCIO 10% IV AMP 10ML</t>
  </si>
  <si>
    <t>UNID.</t>
  </si>
  <si>
    <t>SACARATO DE HIDRÓXIDO FÉRRICO 100MG/5M - IV</t>
  </si>
  <si>
    <t>GENTAMICINA  80 MG AMP-2ML</t>
  </si>
  <si>
    <t>MORFINA 1,0MG/ML - AMP 2ML</t>
  </si>
  <si>
    <t>NITROGLICERINA 5MG/ML - AMPOLA</t>
  </si>
  <si>
    <t>PROPOFOL 10MG/ML</t>
  </si>
  <si>
    <t>ROCURÔNIO 10MG/ML - AMPOLA</t>
  </si>
  <si>
    <t>SULFATO DE MAGNÉSIO 10% IV AMP 10ML</t>
  </si>
  <si>
    <t>HIDRALAZINA 20MG/ML - AMPOLA COM 1ML</t>
  </si>
  <si>
    <t>ACIDO ASCORBICO 100 MG/ML IV/IM AMP-5ML</t>
  </si>
  <si>
    <t>AGUA P/INJEÇAO 10ML</t>
  </si>
  <si>
    <t>AGUA P/INJEÇÃO 5 ML</t>
  </si>
  <si>
    <t>CLORETO DE POTÁSSIO 19,1% IV/IM AMP 10ML</t>
  </si>
  <si>
    <t>CLORETO DE SÓDIO 20% IV AMP 10ML</t>
  </si>
  <si>
    <t>BENZILPENICILINA BENZATINA 1.200.000 UI - PÓ P/ SUSPENSÃO INJETÁVEL (FRASCO - AMPOLA)</t>
  </si>
  <si>
    <t>fr</t>
  </si>
  <si>
    <t>BENZILPENICILINA PROCAÍNA + BENZILPENICILINA POTÁSSICA 300.000 UI + 100.000 UI (FRASCO - AMPOLA)</t>
  </si>
  <si>
    <t>BICARBONATO DE SÓDIO 8,4% IV AMP 10 ML</t>
  </si>
  <si>
    <t>CIANOCOBALAMINA 2500 MCG/ML+CLOR. DE TIAMINA 50 MG/ML+CLOR. DE PIRIDOXINA 50 MG/ML- IM AMP-2 ML</t>
  </si>
  <si>
    <t>BIPERIDENO 2MG/ML - INJETÁVEL AMPOLA</t>
  </si>
  <si>
    <t>CLORPROMAZINA 25MG/5ML IM - AMP 5ML</t>
  </si>
  <si>
    <t>DECANOATO DE HALOPERIDOL 70,52 MG/ML - SOLUÇÃO INJETÁVEL IM - AMP 1ML</t>
  </si>
  <si>
    <t>DESLANOSÍDEO 0,2 MG/ML EV/IM AMP 2 ML</t>
  </si>
  <si>
    <t>EPINEFRINA 1 MG/ML USO IV/IM/SC/IC AMP 1 ML</t>
  </si>
  <si>
    <t>ETILEFRINA 10 MG/ML AMP-1 ML</t>
  </si>
  <si>
    <t>FENOBARBITAL SÓDICO 100MG/ML IV/IM - AMP 2ML</t>
  </si>
  <si>
    <t xml:space="preserve">FENTANILA 0,05MG/ML - AMP 2ML </t>
  </si>
  <si>
    <t>FITOMENADIONA 10MG/ML - AMP 1ML</t>
  </si>
  <si>
    <t>FRUTOSE 3,0G+VIT B2 2,0 MG+VIT B6 2,0MG AMP-10 ML</t>
  </si>
  <si>
    <t>CLORETO DE SUXAMETÔNIO 100 MG EV/IM - PÓ PARA SOLUÇÃO INJETÁVEL - FRASCO AMPOLA</t>
  </si>
  <si>
    <t>ATROPINA 0,50MG/ML  AMP 1ML</t>
  </si>
  <si>
    <t>ACET. DE BETAMETASONA 3MG/ML+FOSF. DIS. DE BETAMETASONA 3MG/ML AMP-1 ML</t>
  </si>
  <si>
    <t>DIMENIDRATO 50 MG/ML + CLORIDRATO DE PIRIDOXINA 50 MG/ML IM AMP - 1 ML</t>
  </si>
  <si>
    <t>DIMENIDRATO 30 MG + CLORIDRATO DE PIRIDOXINA 50 MG + GLICOSE 1000 MG + FRUTOSE 1000 MG EV AMP - 10 ML</t>
  </si>
  <si>
    <t>ENOXAPARINA SÓDICA 20 MG/0,2 ML IV/SC SERINGA PRÉ-PREENCHIDA 0,2 ML</t>
  </si>
  <si>
    <t>seringa</t>
  </si>
  <si>
    <t>ENOXAPARINA SÓDICA 40 MG/0,4 ML IV/SC SERINGA PRÉ-PREENCHIDA 0,4 ML</t>
  </si>
  <si>
    <t>AGUA P/INJECAO 250 ML</t>
  </si>
  <si>
    <t>SOLUÇÃO DE GLICERINA 12% - FRASCO/ BOLSA COM 500ML - USO RETAL</t>
  </si>
  <si>
    <t>SORO FISIOLOGICO 0,9% 100 ML</t>
  </si>
  <si>
    <t>bolsa</t>
  </si>
  <si>
    <t>SORO FISIOLOGICO 0,9% 250 ML</t>
  </si>
  <si>
    <t>SORO FISIOLOGICO 0,9% 500 ML</t>
  </si>
  <si>
    <t>SORO GLICOFISIOLOGICO 250 ML</t>
  </si>
  <si>
    <t>SORO GLICOFISIOLOGICO 500 ML</t>
  </si>
  <si>
    <t>SORO GLICOSADO 5 % 500 ML</t>
  </si>
  <si>
    <t>SORO RINGER COM LACTATO 500 ML</t>
  </si>
  <si>
    <t>SORO RINGER SIMPLES 500ML</t>
  </si>
  <si>
    <t>ESCOPOLAMINA 20MG/ML</t>
  </si>
  <si>
    <t>ESCOPOLAMINA 4MG/ML+DIPIRONA SÓDICA 500 MG/ML</t>
  </si>
  <si>
    <t>MIDAZOLAM 5MG/10ML AMP 10 ML</t>
  </si>
  <si>
    <t xml:space="preserve">LIDOCAINA 2% S/VASO FR-AMPOLA -20 ML </t>
  </si>
  <si>
    <t>NOREPINEFRINA 2 MG/ML USO IV - AMP 4 ML</t>
  </si>
  <si>
    <t>TRAMADOL 100 MG  AMP-2 ML</t>
  </si>
  <si>
    <t>PROMETAZINA 50 MG/2 ML AMP-2 ML</t>
  </si>
  <si>
    <t>PIPERACILINA SÓDICA 4,0 G + TAZOBACTAM SÓDICO 0,5G - FRASCO AMPOLA</t>
  </si>
  <si>
    <t>ETOMIDATO 2MG/ML - AMPOLA COM 10ML</t>
  </si>
  <si>
    <t>FENITOÍNA SODICA 50 MG/ML AMP-5 ML</t>
  </si>
  <si>
    <t>FLUMAZENIL 0,1MG/ML - AMPOLA</t>
  </si>
  <si>
    <t>METOPROLOL 1MG/ML</t>
  </si>
  <si>
    <t>FUROSEMIDA 10 MG/ML AMP-2 ML</t>
  </si>
  <si>
    <t>MEROPENÉM 1G - FRASCO AMPOLA</t>
  </si>
  <si>
    <t>METOCLOPRAMIDA 10 MG AMP-2 ML</t>
  </si>
  <si>
    <t>TERBUTALINA 0,5 MG/ML IV/SC - AMP 1 ML</t>
  </si>
  <si>
    <t>OMEPRAZOL + DILUENTE 40MG + 10ML - FRASCO AMPOLA</t>
  </si>
  <si>
    <t>ONDANSETRONA 2MG/ML - AMPOLA COM 2ML</t>
  </si>
  <si>
    <t>DEXAMETASONA 2 MG/ML AMP-2 ML</t>
  </si>
  <si>
    <t>DEXAMETASONA 4MG/ML FR./AMP-2,5 ML</t>
  </si>
  <si>
    <t>DIAZEPAN 10 MG AMP-2 ML</t>
  </si>
  <si>
    <t>DOBUTAMINA 12,5MG/ML - AMPOLA</t>
  </si>
  <si>
    <t>DOPAMINA 5MG/ML - AMP 10ML</t>
  </si>
  <si>
    <t>DICLOFENACO SODICO 75 MG/3ML IM  AMP-3 ML</t>
  </si>
  <si>
    <t>DIPIRONA SODICA 500MG/ML AMP-2 ML</t>
  </si>
  <si>
    <t>CIMETIDINA 150MG/ML 2 ML INJETÁVEL</t>
  </si>
  <si>
    <t>BETAMETASONA 4MG/ML AMP-1ML</t>
  </si>
  <si>
    <t>CEFTRIAXONA SÓDICA IM  1G C/ ANESTESICO</t>
  </si>
  <si>
    <t xml:space="preserve">CEFTRIAXONA SÓDICA IV  1G </t>
  </si>
  <si>
    <t>CETOPROFENO 100MG  IV - AMP 2ML</t>
  </si>
  <si>
    <t>CETOPROFENO 50 MG  IM - AMP 2 ML</t>
  </si>
  <si>
    <t>ÁCIDO TRANEXÂMICO 250MG/5ML - AMPOLA</t>
  </si>
  <si>
    <t>ADENOSINA 3MG/ML IV - AMP 2ML</t>
  </si>
  <si>
    <t>AMINOFILINA 24 MG/ML - IM/IV AMP-10 ML</t>
  </si>
  <si>
    <t>AMIODARONA  IV AMP 50MG/ML  - 3ML</t>
  </si>
  <si>
    <t>BROMOPRIDA 10MG AMP-2 ML</t>
  </si>
  <si>
    <t xml:space="preserve">CEFEPIMA 1G - FRASCO AMPOLA </t>
  </si>
  <si>
    <t>LOTE 01- ANTIBIOTICOS</t>
  </si>
  <si>
    <t>LOTE 02- CONTROLADOS</t>
  </si>
  <si>
    <t>LOTE 03- ANTI-INFLAMATORIO</t>
  </si>
  <si>
    <t>LOTE 04- ANTI-HIPERTENSIVOS</t>
  </si>
  <si>
    <t>LOTE 05- CONTROLADOS</t>
  </si>
  <si>
    <t>LOTE 06- ANESTESICOS</t>
  </si>
  <si>
    <t>LOTE 07- VASO DILATADORES</t>
  </si>
  <si>
    <t>LOTE 08- DIURETICO</t>
  </si>
  <si>
    <t>LOTE 09- BRONCODILATADOR</t>
  </si>
  <si>
    <t>LOTE 10- COMPLEXOS VITAMINICOS/ANTI EPIRETICOS</t>
  </si>
  <si>
    <t>LOTE 11- ANTIEMETICO</t>
  </si>
  <si>
    <t>LOTE 12- ANTICOAGULANTES</t>
  </si>
  <si>
    <t>LOTE 13- CARBAPENEMICO</t>
  </si>
  <si>
    <t>LOTE 14- INJETAVEIS</t>
  </si>
  <si>
    <t>LOTE 15- CARDOVASCULARES</t>
  </si>
  <si>
    <t>LOTE 16-  ANTIESPASMODICOS</t>
  </si>
  <si>
    <t>LOTE 17- CORTICOIDES</t>
  </si>
  <si>
    <t>LOTE 18- GASTRO PROTETORES</t>
  </si>
  <si>
    <t>LOTE 19- SOLUÇÕES FISIOLOGICAS E DERIAVADOS</t>
  </si>
  <si>
    <t>LICITAÇÃO DE MEDICAMENTOS INJETÁVEIS</t>
  </si>
  <si>
    <t>Relatório de Compatibilidade para Injetavel preço medio.xls</t>
  </si>
  <si>
    <t>Executar em 18/01/2024 11:14</t>
  </si>
  <si>
    <t>Não há suporte para os recursos a seguir nas versões anteriores do Excel. Esses recursos poderão ser perdidos ou prejudicados quando você salvar a pasta de trabalho em um formato de arquivo anterior.</t>
  </si>
  <si>
    <t>Perda insignificante de fidelidade</t>
  </si>
  <si>
    <t>Núm. de ocorrências</t>
  </si>
  <si>
    <t>Algumas células ou alguns estilos desta pasta de trabalho contêm formatação para a qual não há suporte no formato de arquivo selecionado. Esses formatos serão convertidos no formato mais próximo disponível.</t>
  </si>
  <si>
    <t>Pr.Medio</t>
  </si>
  <si>
    <t>Total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</si>
</sst>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000"/>
  </numFmts>
  <fonts count="25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22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2" fillId="23" borderId="10" xfId="0" applyFont="1" applyFill="1" applyBorder="1" applyAlignment="1">
      <alignment horizontal="center"/>
    </xf>
    <xf numFmtId="0" fontId="22" fillId="24" borderId="10" xfId="0" applyFont="1" applyFill="1" applyBorder="1" applyAlignment="1">
      <alignment horizontal="center"/>
    </xf>
    <xf numFmtId="0" fontId="22" fillId="23" borderId="11" xfId="0" applyFont="1" applyFill="1" applyBorder="1" applyAlignment="1">
      <alignment horizontal="center"/>
    </xf>
    <xf numFmtId="0" fontId="22" fillId="23" borderId="10" xfId="0" quotePrefix="1" applyFont="1" applyFill="1" applyBorder="1" applyAlignment="1">
      <alignment wrapText="1"/>
    </xf>
    <xf numFmtId="0" fontId="23" fillId="0" borderId="10" xfId="31" applyFont="1" applyBorder="1" applyAlignment="1" applyProtection="1">
      <alignment horizontal="left" vertical="top" wrapText="1"/>
      <protection locked="0"/>
    </xf>
    <xf numFmtId="0" fontId="23" fillId="0" borderId="10" xfId="0" applyFont="1" applyBorder="1"/>
    <xf numFmtId="0" fontId="23" fillId="0" borderId="10" xfId="0" applyFont="1" applyBorder="1" applyAlignment="1">
      <alignment wrapText="1"/>
    </xf>
    <xf numFmtId="0" fontId="22" fillId="24" borderId="10" xfId="0" quotePrefix="1" applyFont="1" applyFill="1" applyBorder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31" applyFont="1" applyBorder="1" applyAlignment="1" applyProtection="1">
      <alignment horizontal="center" vertical="top" wrapText="1"/>
      <protection locked="0"/>
    </xf>
    <xf numFmtId="0" fontId="23" fillId="0" borderId="12" xfId="0" applyFont="1" applyBorder="1"/>
    <xf numFmtId="0" fontId="22" fillId="24" borderId="13" xfId="0" quotePrefix="1" applyFont="1" applyFill="1" applyBorder="1" applyAlignment="1">
      <alignment wrapText="1"/>
    </xf>
    <xf numFmtId="0" fontId="22" fillId="0" borderId="13" xfId="0" applyFont="1" applyBorder="1" applyAlignment="1">
      <alignment horizontal="center" vertical="center" wrapText="1"/>
    </xf>
    <xf numFmtId="0" fontId="22" fillId="24" borderId="0" xfId="0" quotePrefix="1" applyFont="1" applyFill="1" applyAlignment="1">
      <alignment wrapText="1"/>
    </xf>
    <xf numFmtId="0" fontId="23" fillId="0" borderId="0" xfId="31" applyFont="1" applyAlignment="1" applyProtection="1">
      <alignment horizontal="left" vertical="top" wrapText="1"/>
      <protection locked="0"/>
    </xf>
    <xf numFmtId="0" fontId="23" fillId="0" borderId="0" xfId="31" applyFont="1"/>
    <xf numFmtId="0" fontId="22" fillId="0" borderId="0" xfId="31" applyFont="1" applyAlignment="1" applyProtection="1">
      <alignment horizontal="center" vertical="top" wrapText="1"/>
      <protection locked="0"/>
    </xf>
    <xf numFmtId="0" fontId="22" fillId="23" borderId="0" xfId="0" quotePrefix="1" applyFont="1" applyFill="1" applyAlignment="1">
      <alignment wrapText="1"/>
    </xf>
    <xf numFmtId="0" fontId="24" fillId="0" borderId="0" xfId="31" applyFont="1"/>
    <xf numFmtId="0" fontId="22" fillId="0" borderId="0" xfId="0" applyFont="1"/>
    <xf numFmtId="0" fontId="22" fillId="25" borderId="0" xfId="0" applyFont="1" applyFill="1"/>
    <xf numFmtId="0" fontId="23" fillId="0" borderId="0" xfId="0" applyFont="1" applyAlignment="1">
      <alignment wrapText="1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2" fillId="0" borderId="10" xfId="0" quotePrefix="1" applyFont="1" applyBorder="1" applyAlignment="1">
      <alignment wrapText="1"/>
    </xf>
    <xf numFmtId="0" fontId="24" fillId="0" borderId="11" xfId="31" applyFont="1" applyBorder="1"/>
    <xf numFmtId="0" fontId="23" fillId="0" borderId="11" xfId="0" applyFont="1" applyBorder="1"/>
    <xf numFmtId="0" fontId="23" fillId="0" borderId="11" xfId="31" applyFont="1" applyBorder="1"/>
    <xf numFmtId="0" fontId="23" fillId="0" borderId="14" xfId="31" applyFont="1" applyBorder="1"/>
    <xf numFmtId="0" fontId="24" fillId="0" borderId="11" xfId="31" applyFont="1" applyBorder="1" applyAlignment="1">
      <alignment vertical="center"/>
    </xf>
    <xf numFmtId="0" fontId="24" fillId="24" borderId="11" xfId="31" applyFont="1" applyFill="1" applyBorder="1"/>
    <xf numFmtId="1" fontId="24" fillId="23" borderId="10" xfId="42" applyNumberFormat="1" applyFont="1" applyFill="1" applyBorder="1"/>
    <xf numFmtId="1" fontId="23" fillId="23" borderId="10" xfId="42" applyNumberFormat="1" applyFont="1" applyFill="1" applyBorder="1"/>
    <xf numFmtId="1" fontId="23" fillId="24" borderId="10" xfId="42" applyNumberFormat="1" applyFont="1" applyFill="1" applyBorder="1"/>
    <xf numFmtId="1" fontId="23" fillId="23" borderId="10" xfId="0" applyNumberFormat="1" applyFont="1" applyFill="1" applyBorder="1"/>
    <xf numFmtId="0" fontId="23" fillId="23" borderId="10" xfId="0" applyFont="1" applyFill="1" applyBorder="1"/>
    <xf numFmtId="1" fontId="24" fillId="24" borderId="10" xfId="42" applyNumberFormat="1" applyFont="1" applyFill="1" applyBorder="1"/>
    <xf numFmtId="0" fontId="23" fillId="24" borderId="10" xfId="0" applyFont="1" applyFill="1" applyBorder="1"/>
    <xf numFmtId="1" fontId="24" fillId="23" borderId="10" xfId="42" applyNumberFormat="1" applyFont="1" applyFill="1" applyBorder="1" applyAlignment="1">
      <alignment horizontal="right"/>
    </xf>
    <xf numFmtId="1" fontId="24" fillId="24" borderId="10" xfId="42" applyNumberFormat="1" applyFont="1" applyFill="1" applyBorder="1" applyAlignment="1">
      <alignment horizontal="right"/>
    </xf>
    <xf numFmtId="2" fontId="23" fillId="0" borderId="10" xfId="0" applyNumberFormat="1" applyFont="1" applyBorder="1"/>
    <xf numFmtId="164" fontId="22" fillId="0" borderId="10" xfId="30" applyFont="1" applyBorder="1"/>
    <xf numFmtId="44" fontId="22" fillId="0" borderId="10" xfId="0" applyNumberFormat="1" applyFont="1" applyBorder="1"/>
    <xf numFmtId="2" fontId="23" fillId="0" borderId="10" xfId="30" applyNumberFormat="1" applyFont="1" applyBorder="1"/>
    <xf numFmtId="164" fontId="20" fillId="0" borderId="0" xfId="0" applyNumberFormat="1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15" xfId="0" applyNumberForma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20" fillId="0" borderId="0" xfId="0" applyNumberFormat="1" applyFont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66" fontId="23" fillId="0" borderId="10" xfId="0" applyNumberFormat="1" applyFont="1" applyBorder="1"/>
    <xf numFmtId="164" fontId="23" fillId="0" borderId="0" xfId="30" applyFont="1"/>
    <xf numFmtId="0" fontId="24" fillId="0" borderId="10" xfId="31" applyFont="1" applyBorder="1"/>
    <xf numFmtId="0" fontId="22" fillId="0" borderId="10" xfId="0" applyFont="1" applyBorder="1"/>
    <xf numFmtId="0" fontId="22" fillId="0" borderId="0" xfId="0" applyFont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Moeda" xfId="30" builtinId="4"/>
    <cellStyle name="Normal" xfId="0" builtinId="0"/>
    <cellStyle name="Normal_Plan1" xfId="31"/>
    <cellStyle name="Nota" xfId="32" builtinId="10" customBuiltin="1"/>
    <cellStyle name="Saída" xfId="33" builtinId="21" customBuiltin="1"/>
    <cellStyle name="Separador de milhares" xfId="42" builtinId="3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44"/>
  <sheetViews>
    <sheetView tabSelected="1" workbookViewId="0">
      <selection activeCell="A7" sqref="A7"/>
    </sheetView>
  </sheetViews>
  <sheetFormatPr defaultRowHeight="12.75"/>
  <cols>
    <col min="1" max="1" width="4" style="2" customWidth="1"/>
    <col min="2" max="2" width="61.42578125" style="1" customWidth="1"/>
    <col min="3" max="3" width="8.42578125" customWidth="1"/>
    <col min="4" max="4" width="11.42578125" customWidth="1"/>
    <col min="5" max="5" width="12.85546875" customWidth="1"/>
    <col min="6" max="6" width="28.140625" customWidth="1"/>
    <col min="7" max="7" width="11.85546875" customWidth="1"/>
    <col min="8" max="8" width="28.5703125" customWidth="1"/>
  </cols>
  <sheetData>
    <row r="2" spans="1:6" ht="23.25">
      <c r="B2" s="3" t="s">
        <v>115</v>
      </c>
    </row>
    <row r="5" spans="1:6" s="4" customFormat="1" ht="20.25">
      <c r="A5" s="63"/>
      <c r="B5" s="63"/>
      <c r="C5" s="63"/>
      <c r="D5" s="63"/>
    </row>
    <row r="6" spans="1:6" s="4" customFormat="1" ht="20.25">
      <c r="A6" s="63"/>
      <c r="B6" s="63"/>
      <c r="C6" s="63"/>
      <c r="D6" s="63"/>
    </row>
    <row r="7" spans="1:6" s="4" customFormat="1" ht="20.25">
      <c r="A7" s="5"/>
      <c r="B7" s="6" t="s">
        <v>96</v>
      </c>
      <c r="C7" s="7" t="s">
        <v>11</v>
      </c>
      <c r="D7" s="5" t="s">
        <v>9</v>
      </c>
      <c r="E7" s="62" t="s">
        <v>122</v>
      </c>
      <c r="F7" s="62" t="s">
        <v>123</v>
      </c>
    </row>
    <row r="8" spans="1:6" s="4" customFormat="1" ht="20.25">
      <c r="A8" s="8">
        <v>1</v>
      </c>
      <c r="B8" s="9" t="s">
        <v>13</v>
      </c>
      <c r="C8" s="29" t="s">
        <v>1</v>
      </c>
      <c r="D8" s="35">
        <v>600</v>
      </c>
      <c r="E8" s="44">
        <f>F8/D8</f>
        <v>4.1266666666666669</v>
      </c>
      <c r="F8" s="44">
        <v>2476</v>
      </c>
    </row>
    <row r="9" spans="1:6" s="4" customFormat="1" ht="60.75">
      <c r="A9" s="8">
        <v>2</v>
      </c>
      <c r="B9" s="11" t="s">
        <v>25</v>
      </c>
      <c r="C9" s="30" t="s">
        <v>26</v>
      </c>
      <c r="D9" s="36">
        <v>1400</v>
      </c>
      <c r="E9" s="44">
        <f t="shared" ref="E9:E14" si="0">F9/D9</f>
        <v>14.24</v>
      </c>
      <c r="F9" s="44">
        <v>19936</v>
      </c>
    </row>
    <row r="10" spans="1:6" s="4" customFormat="1" ht="60.75">
      <c r="A10" s="8">
        <v>3</v>
      </c>
      <c r="B10" s="11" t="s">
        <v>27</v>
      </c>
      <c r="C10" s="30" t="s">
        <v>26</v>
      </c>
      <c r="D10" s="36">
        <v>500</v>
      </c>
      <c r="E10" s="44">
        <f t="shared" si="0"/>
        <v>11.396660000000001</v>
      </c>
      <c r="F10" s="44">
        <v>5698.33</v>
      </c>
    </row>
    <row r="11" spans="1:6" s="4" customFormat="1" ht="60.75">
      <c r="A11" s="8">
        <v>4</v>
      </c>
      <c r="B11" s="11" t="s">
        <v>66</v>
      </c>
      <c r="C11" s="29" t="s">
        <v>26</v>
      </c>
      <c r="D11" s="36">
        <v>2000</v>
      </c>
      <c r="E11" s="44">
        <f t="shared" si="0"/>
        <v>27.683485000000001</v>
      </c>
      <c r="F11" s="44">
        <v>55366.97</v>
      </c>
    </row>
    <row r="12" spans="1:6" s="4" customFormat="1" ht="20.25">
      <c r="A12" s="8">
        <v>5</v>
      </c>
      <c r="B12" s="9" t="s">
        <v>95</v>
      </c>
      <c r="C12" s="29" t="s">
        <v>26</v>
      </c>
      <c r="D12" s="35">
        <v>2000</v>
      </c>
      <c r="E12" s="44">
        <f t="shared" si="0"/>
        <v>16.739999999999998</v>
      </c>
      <c r="F12" s="44">
        <v>33480</v>
      </c>
    </row>
    <row r="13" spans="1:6" s="4" customFormat="1" ht="40.5">
      <c r="A13" s="8">
        <v>6</v>
      </c>
      <c r="B13" s="9" t="s">
        <v>86</v>
      </c>
      <c r="C13" s="29" t="s">
        <v>26</v>
      </c>
      <c r="D13" s="35">
        <v>3000</v>
      </c>
      <c r="E13" s="44">
        <f t="shared" si="0"/>
        <v>23.09</v>
      </c>
      <c r="F13" s="44">
        <v>69270</v>
      </c>
    </row>
    <row r="14" spans="1:6" s="4" customFormat="1" ht="20.25">
      <c r="A14" s="8">
        <v>7</v>
      </c>
      <c r="B14" s="9" t="s">
        <v>87</v>
      </c>
      <c r="C14" s="29" t="s">
        <v>1</v>
      </c>
      <c r="D14" s="36">
        <v>10000</v>
      </c>
      <c r="E14" s="44">
        <f t="shared" si="0"/>
        <v>8.6166669999999996</v>
      </c>
      <c r="F14" s="44">
        <v>86166.67</v>
      </c>
    </row>
    <row r="15" spans="1:6" s="4" customFormat="1" ht="20.25">
      <c r="A15" s="12"/>
      <c r="B15" s="11"/>
      <c r="C15" s="30"/>
      <c r="D15" s="37"/>
      <c r="E15" s="44"/>
      <c r="F15" s="45">
        <f>SUM(F8:F14)</f>
        <v>272393.96999999997</v>
      </c>
    </row>
    <row r="16" spans="1:6" s="4" customFormat="1" ht="20.25">
      <c r="A16" s="12"/>
      <c r="B16" s="13" t="s">
        <v>97</v>
      </c>
      <c r="C16" s="30"/>
      <c r="D16" s="37"/>
      <c r="E16" s="44"/>
      <c r="F16" s="10"/>
    </row>
    <row r="17" spans="1:6" s="4" customFormat="1" ht="20.25">
      <c r="A17" s="8">
        <v>1</v>
      </c>
      <c r="B17" s="9" t="s">
        <v>65</v>
      </c>
      <c r="C17" s="29" t="s">
        <v>1</v>
      </c>
      <c r="D17" s="35">
        <v>2000</v>
      </c>
      <c r="E17" s="44">
        <f>F17/D17</f>
        <v>4.63</v>
      </c>
      <c r="F17" s="44">
        <v>9260</v>
      </c>
    </row>
    <row r="18" spans="1:6" s="4" customFormat="1" ht="20.25">
      <c r="A18" s="8">
        <v>2</v>
      </c>
      <c r="B18" s="11" t="s">
        <v>14</v>
      </c>
      <c r="C18" s="29" t="s">
        <v>1</v>
      </c>
      <c r="D18" s="36">
        <v>2000</v>
      </c>
      <c r="E18" s="44">
        <f t="shared" ref="E18:E27" si="1">F18/D18</f>
        <v>13.386666499999999</v>
      </c>
      <c r="F18" s="44">
        <v>26773.332999999999</v>
      </c>
    </row>
    <row r="19" spans="1:6" s="4" customFormat="1" ht="20.25">
      <c r="A19" s="8">
        <v>3</v>
      </c>
      <c r="B19" s="9" t="s">
        <v>6</v>
      </c>
      <c r="C19" s="29" t="s">
        <v>1</v>
      </c>
      <c r="D19" s="35">
        <v>500</v>
      </c>
      <c r="E19" s="44">
        <f t="shared" si="1"/>
        <v>3.2666666000000002</v>
      </c>
      <c r="F19" s="44">
        <v>1633.3333</v>
      </c>
    </row>
    <row r="20" spans="1:6" s="4" customFormat="1" ht="40.5">
      <c r="A20" s="8">
        <v>4</v>
      </c>
      <c r="B20" s="9" t="s">
        <v>30</v>
      </c>
      <c r="C20" s="31" t="s">
        <v>1</v>
      </c>
      <c r="D20" s="36">
        <v>150</v>
      </c>
      <c r="E20" s="44">
        <f t="shared" si="1"/>
        <v>2.81</v>
      </c>
      <c r="F20" s="44">
        <v>421.5</v>
      </c>
    </row>
    <row r="21" spans="1:6" s="4" customFormat="1" ht="40.5">
      <c r="A21" s="8">
        <v>5</v>
      </c>
      <c r="B21" s="11" t="s">
        <v>31</v>
      </c>
      <c r="C21" s="29" t="s">
        <v>1</v>
      </c>
      <c r="D21" s="36">
        <v>500</v>
      </c>
      <c r="E21" s="44">
        <f t="shared" si="1"/>
        <v>5.0599999999999996</v>
      </c>
      <c r="F21" s="44">
        <v>2530</v>
      </c>
    </row>
    <row r="22" spans="1:6" s="4" customFormat="1" ht="60.75">
      <c r="A22" s="8">
        <v>6</v>
      </c>
      <c r="B22" s="11" t="s">
        <v>32</v>
      </c>
      <c r="C22" s="30" t="s">
        <v>1</v>
      </c>
      <c r="D22" s="38">
        <v>600</v>
      </c>
      <c r="E22" s="44">
        <f t="shared" si="1"/>
        <v>14.146666666666667</v>
      </c>
      <c r="F22" s="44">
        <v>8488</v>
      </c>
    </row>
    <row r="23" spans="1:6" s="4" customFormat="1" ht="20.25">
      <c r="A23" s="8">
        <v>7</v>
      </c>
      <c r="B23" s="9" t="s">
        <v>61</v>
      </c>
      <c r="C23" s="31" t="s">
        <v>1</v>
      </c>
      <c r="D23" s="36">
        <v>1000</v>
      </c>
      <c r="E23" s="44">
        <f t="shared" si="1"/>
        <v>7.61</v>
      </c>
      <c r="F23" s="44">
        <v>7610</v>
      </c>
    </row>
    <row r="24" spans="1:6" s="4" customFormat="1" ht="20.25">
      <c r="A24" s="8">
        <v>8</v>
      </c>
      <c r="B24" s="9" t="s">
        <v>64</v>
      </c>
      <c r="C24" s="29" t="s">
        <v>1</v>
      </c>
      <c r="D24" s="35">
        <v>6000</v>
      </c>
      <c r="E24" s="44">
        <f t="shared" si="1"/>
        <v>4.5266666666666664</v>
      </c>
      <c r="F24" s="44">
        <v>27160</v>
      </c>
    </row>
    <row r="25" spans="1:6" s="4" customFormat="1" ht="20.25">
      <c r="A25" s="8">
        <v>9</v>
      </c>
      <c r="B25" s="9" t="s">
        <v>79</v>
      </c>
      <c r="C25" s="29" t="s">
        <v>1</v>
      </c>
      <c r="D25" s="35">
        <v>700</v>
      </c>
      <c r="E25" s="44">
        <f t="shared" si="1"/>
        <v>2.4</v>
      </c>
      <c r="F25" s="44">
        <v>1680</v>
      </c>
    </row>
    <row r="26" spans="1:6" s="4" customFormat="1" ht="20.25">
      <c r="A26" s="8">
        <v>10</v>
      </c>
      <c r="B26" s="10" t="s">
        <v>80</v>
      </c>
      <c r="C26" s="29" t="s">
        <v>1</v>
      </c>
      <c r="D26" s="39">
        <v>300</v>
      </c>
      <c r="E26" s="44">
        <f t="shared" si="1"/>
        <v>13.553333333333333</v>
      </c>
      <c r="F26" s="44">
        <v>4066</v>
      </c>
    </row>
    <row r="27" spans="1:6" s="4" customFormat="1" ht="20.25">
      <c r="A27" s="8">
        <v>11</v>
      </c>
      <c r="B27" s="9" t="s">
        <v>81</v>
      </c>
      <c r="C27" s="29" t="s">
        <v>1</v>
      </c>
      <c r="D27" s="35">
        <v>300</v>
      </c>
      <c r="E27" s="44">
        <f t="shared" si="1"/>
        <v>11.033333333333333</v>
      </c>
      <c r="F27" s="44">
        <v>3310</v>
      </c>
    </row>
    <row r="28" spans="1:6" s="4" customFormat="1" ht="20.25">
      <c r="A28" s="12"/>
      <c r="B28" s="9"/>
      <c r="C28" s="29"/>
      <c r="D28" s="40"/>
      <c r="E28" s="44"/>
      <c r="F28" s="46">
        <f>SUM(F17:F27)</f>
        <v>92932.166299999997</v>
      </c>
    </row>
    <row r="29" spans="1:6" s="4" customFormat="1" ht="20.25">
      <c r="A29" s="12"/>
      <c r="B29" s="13" t="s">
        <v>98</v>
      </c>
      <c r="C29" s="29"/>
      <c r="D29" s="40"/>
      <c r="E29" s="44"/>
      <c r="F29" s="10"/>
    </row>
    <row r="30" spans="1:6" s="4" customFormat="1" ht="40.5">
      <c r="A30" s="8">
        <v>1</v>
      </c>
      <c r="B30" s="9" t="s">
        <v>0</v>
      </c>
      <c r="C30" s="31" t="s">
        <v>1</v>
      </c>
      <c r="D30" s="36">
        <v>1500</v>
      </c>
      <c r="E30" s="44">
        <f>F30/D30</f>
        <v>11.063333333333333</v>
      </c>
      <c r="F30" s="44">
        <v>16595</v>
      </c>
    </row>
    <row r="31" spans="1:6" s="4" customFormat="1" ht="40.5">
      <c r="A31" s="8">
        <v>2</v>
      </c>
      <c r="B31" s="9" t="s">
        <v>82</v>
      </c>
      <c r="C31" s="29" t="s">
        <v>1</v>
      </c>
      <c r="D31" s="35">
        <v>700</v>
      </c>
      <c r="E31" s="44">
        <f t="shared" ref="E31:E34" si="2">F31/D31</f>
        <v>2.33</v>
      </c>
      <c r="F31" s="44">
        <v>1631</v>
      </c>
    </row>
    <row r="32" spans="1:6" s="4" customFormat="1" ht="20.25">
      <c r="A32" s="8">
        <v>3</v>
      </c>
      <c r="B32" s="9" t="s">
        <v>83</v>
      </c>
      <c r="C32" s="29" t="s">
        <v>1</v>
      </c>
      <c r="D32" s="35">
        <v>50000</v>
      </c>
      <c r="E32" s="44">
        <f t="shared" si="2"/>
        <v>1.926666666</v>
      </c>
      <c r="F32" s="44">
        <v>96333.333299999998</v>
      </c>
    </row>
    <row r="33" spans="1:6" s="4" customFormat="1" ht="20.25">
      <c r="A33" s="8">
        <v>4</v>
      </c>
      <c r="B33" s="11" t="s">
        <v>88</v>
      </c>
      <c r="C33" s="29" t="s">
        <v>1</v>
      </c>
      <c r="D33" s="36">
        <v>8000</v>
      </c>
      <c r="E33" s="44">
        <f t="shared" si="2"/>
        <v>8.6666666624999991</v>
      </c>
      <c r="F33" s="44">
        <v>69333.333299999998</v>
      </c>
    </row>
    <row r="34" spans="1:6" s="4" customFormat="1" ht="20.25">
      <c r="A34" s="8">
        <v>5</v>
      </c>
      <c r="B34" s="9" t="s">
        <v>89</v>
      </c>
      <c r="C34" s="29" t="s">
        <v>1</v>
      </c>
      <c r="D34" s="35">
        <v>15000</v>
      </c>
      <c r="E34" s="44">
        <f t="shared" si="2"/>
        <v>3.3833333333333333</v>
      </c>
      <c r="F34" s="44">
        <v>50750</v>
      </c>
    </row>
    <row r="35" spans="1:6" s="4" customFormat="1" ht="20.25">
      <c r="A35" s="12"/>
      <c r="B35" s="9"/>
      <c r="C35" s="31"/>
      <c r="D35" s="37"/>
      <c r="E35" s="44"/>
      <c r="F35" s="45">
        <f>SUM(F30:F34)</f>
        <v>234642.6666</v>
      </c>
    </row>
    <row r="36" spans="1:6" s="4" customFormat="1" ht="20.25">
      <c r="A36" s="12"/>
      <c r="B36" s="13" t="s">
        <v>99</v>
      </c>
      <c r="C36" s="31"/>
      <c r="D36" s="37"/>
      <c r="E36" s="44"/>
      <c r="F36" s="10"/>
    </row>
    <row r="37" spans="1:6" s="4" customFormat="1" ht="20.25">
      <c r="A37" s="8">
        <v>1</v>
      </c>
      <c r="B37" s="11" t="s">
        <v>70</v>
      </c>
      <c r="C37" s="29" t="s">
        <v>1</v>
      </c>
      <c r="D37" s="39">
        <v>120</v>
      </c>
      <c r="E37" s="44">
        <f>F37/D37</f>
        <v>47.126666666666665</v>
      </c>
      <c r="F37" s="44">
        <v>5655.2</v>
      </c>
    </row>
    <row r="38" spans="1:6" s="4" customFormat="1" ht="20.25">
      <c r="A38" s="28">
        <v>2</v>
      </c>
      <c r="B38" s="10" t="s">
        <v>15</v>
      </c>
      <c r="C38" s="29" t="s">
        <v>1</v>
      </c>
      <c r="D38" s="10">
        <v>200</v>
      </c>
      <c r="E38" s="44">
        <f>F38/D38</f>
        <v>79.156649999999999</v>
      </c>
      <c r="F38" s="44">
        <v>15831.33</v>
      </c>
    </row>
    <row r="39" spans="1:6" s="4" customFormat="1" ht="20.25">
      <c r="A39" s="12"/>
      <c r="B39" s="10"/>
      <c r="C39" s="29"/>
      <c r="D39" s="41"/>
      <c r="E39" s="44"/>
      <c r="F39" s="45">
        <f>SUM(F37:F38)</f>
        <v>21486.53</v>
      </c>
    </row>
    <row r="40" spans="1:6" s="4" customFormat="1" ht="20.25">
      <c r="A40" s="12"/>
      <c r="B40" s="13" t="s">
        <v>100</v>
      </c>
      <c r="C40" s="29"/>
      <c r="D40" s="41"/>
      <c r="E40" s="44"/>
      <c r="F40" s="10"/>
    </row>
    <row r="41" spans="1:6" s="4" customFormat="1" ht="40.5">
      <c r="A41" s="8">
        <v>1</v>
      </c>
      <c r="B41" s="11" t="s">
        <v>36</v>
      </c>
      <c r="C41" s="29" t="s">
        <v>1</v>
      </c>
      <c r="D41" s="36">
        <v>400</v>
      </c>
      <c r="E41" s="44">
        <f>F41/D41</f>
        <v>6.33</v>
      </c>
      <c r="F41" s="44">
        <v>2532</v>
      </c>
    </row>
    <row r="42" spans="1:6" s="4" customFormat="1" ht="20.25">
      <c r="A42" s="8">
        <v>2</v>
      </c>
      <c r="B42" s="11" t="s">
        <v>37</v>
      </c>
      <c r="C42" s="29" t="s">
        <v>1</v>
      </c>
      <c r="D42" s="36">
        <v>1000</v>
      </c>
      <c r="E42" s="44">
        <f t="shared" ref="E42:E44" si="3">F42/D42</f>
        <v>17.829999999999998</v>
      </c>
      <c r="F42" s="44">
        <v>17830</v>
      </c>
    </row>
    <row r="43" spans="1:6" s="4" customFormat="1" ht="20.25">
      <c r="A43" s="8">
        <v>3</v>
      </c>
      <c r="B43" s="11" t="s">
        <v>16</v>
      </c>
      <c r="C43" s="29" t="s">
        <v>1</v>
      </c>
      <c r="D43" s="36">
        <v>1000</v>
      </c>
      <c r="E43" s="44">
        <f t="shared" si="3"/>
        <v>17.386669999999999</v>
      </c>
      <c r="F43" s="44">
        <v>17386.669999999998</v>
      </c>
    </row>
    <row r="44" spans="1:6" s="4" customFormat="1" ht="20.25">
      <c r="A44" s="8">
        <v>4</v>
      </c>
      <c r="B44" s="11" t="s">
        <v>17</v>
      </c>
      <c r="C44" s="29" t="s">
        <v>1</v>
      </c>
      <c r="D44" s="36">
        <v>600</v>
      </c>
      <c r="E44" s="44">
        <f t="shared" si="3"/>
        <v>36.706666666666663</v>
      </c>
      <c r="F44" s="44">
        <v>22024</v>
      </c>
    </row>
    <row r="45" spans="1:6" s="4" customFormat="1" ht="20.25">
      <c r="A45" s="12"/>
      <c r="B45" s="9"/>
      <c r="C45" s="29"/>
      <c r="D45" s="40"/>
      <c r="E45" s="44"/>
      <c r="F45" s="45">
        <f>SUM(F41:F44)</f>
        <v>59772.67</v>
      </c>
    </row>
    <row r="46" spans="1:6" s="4" customFormat="1" ht="20.25">
      <c r="A46" s="12"/>
      <c r="B46" s="14" t="s">
        <v>101</v>
      </c>
      <c r="C46" s="29"/>
      <c r="D46" s="40"/>
      <c r="E46" s="44"/>
      <c r="F46" s="10"/>
    </row>
    <row r="47" spans="1:6" s="4" customFormat="1" ht="60.75">
      <c r="A47" s="8">
        <v>1</v>
      </c>
      <c r="B47" s="11" t="s">
        <v>40</v>
      </c>
      <c r="C47" s="30" t="s">
        <v>26</v>
      </c>
      <c r="D47" s="38">
        <v>600</v>
      </c>
      <c r="E47" s="44">
        <f>F47/D47</f>
        <v>50.453333333333333</v>
      </c>
      <c r="F47" s="44">
        <v>30272</v>
      </c>
    </row>
    <row r="48" spans="1:6" s="4" customFormat="1" ht="40.5">
      <c r="A48" s="8">
        <v>2</v>
      </c>
      <c r="B48" s="9" t="s">
        <v>62</v>
      </c>
      <c r="C48" s="29" t="s">
        <v>26</v>
      </c>
      <c r="D48" s="35">
        <v>600</v>
      </c>
      <c r="E48" s="44">
        <f t="shared" ref="E48:E51" si="4">F48/D48</f>
        <v>11.02</v>
      </c>
      <c r="F48" s="44">
        <v>6612</v>
      </c>
    </row>
    <row r="49" spans="1:6" s="4" customFormat="1" ht="40.5">
      <c r="A49" s="8">
        <v>3</v>
      </c>
      <c r="B49" s="9" t="s">
        <v>67</v>
      </c>
      <c r="C49" s="29" t="s">
        <v>1</v>
      </c>
      <c r="D49" s="35">
        <v>200</v>
      </c>
      <c r="E49" s="44">
        <f t="shared" si="4"/>
        <v>22.506664999999998</v>
      </c>
      <c r="F49" s="44">
        <v>4501.3329999999996</v>
      </c>
    </row>
    <row r="50" spans="1:6" s="4" customFormat="1" ht="20.25">
      <c r="A50" s="8">
        <v>4</v>
      </c>
      <c r="B50" s="9" t="s">
        <v>68</v>
      </c>
      <c r="C50" s="29" t="s">
        <v>1</v>
      </c>
      <c r="D50" s="35">
        <v>600</v>
      </c>
      <c r="E50" s="44">
        <f t="shared" si="4"/>
        <v>4.05</v>
      </c>
      <c r="F50" s="44">
        <v>2430</v>
      </c>
    </row>
    <row r="51" spans="1:6" s="4" customFormat="1" ht="20.25">
      <c r="A51" s="8">
        <v>5</v>
      </c>
      <c r="B51" s="9" t="s">
        <v>69</v>
      </c>
      <c r="C51" s="31" t="s">
        <v>1</v>
      </c>
      <c r="D51" s="36">
        <v>100</v>
      </c>
      <c r="E51" s="44">
        <f t="shared" si="4"/>
        <v>12.453330000000001</v>
      </c>
      <c r="F51" s="44">
        <v>1245.3330000000001</v>
      </c>
    </row>
    <row r="52" spans="1:6" s="4" customFormat="1" ht="20.25">
      <c r="A52" s="12"/>
      <c r="B52" s="9"/>
      <c r="C52" s="29"/>
      <c r="D52" s="40"/>
      <c r="E52" s="44"/>
      <c r="F52" s="45">
        <f>SUM(F47:F51)</f>
        <v>45060.665999999997</v>
      </c>
    </row>
    <row r="53" spans="1:6" s="4" customFormat="1" ht="20.25">
      <c r="A53" s="12"/>
      <c r="B53" s="14" t="s">
        <v>102</v>
      </c>
      <c r="C53" s="29"/>
      <c r="D53" s="40"/>
      <c r="E53" s="44"/>
      <c r="F53" s="10"/>
    </row>
    <row r="54" spans="1:6" s="4" customFormat="1" ht="40.5">
      <c r="A54" s="8">
        <v>1</v>
      </c>
      <c r="B54" s="11" t="s">
        <v>63</v>
      </c>
      <c r="C54" s="30" t="s">
        <v>1</v>
      </c>
      <c r="D54" s="38">
        <v>500</v>
      </c>
      <c r="E54" s="44">
        <f>F54/D54</f>
        <v>6.7966660000000001</v>
      </c>
      <c r="F54" s="44">
        <v>3398.3330000000001</v>
      </c>
    </row>
    <row r="55" spans="1:6" s="4" customFormat="1" ht="40.5">
      <c r="A55" s="8">
        <v>2</v>
      </c>
      <c r="B55" s="9" t="s">
        <v>34</v>
      </c>
      <c r="C55" s="29" t="s">
        <v>1</v>
      </c>
      <c r="D55" s="35">
        <v>600</v>
      </c>
      <c r="E55" s="44">
        <f t="shared" ref="E55:E56" si="5">F55/D55</f>
        <v>3.3233333333333333</v>
      </c>
      <c r="F55" s="44">
        <v>1994</v>
      </c>
    </row>
    <row r="56" spans="1:6" s="4" customFormat="1" ht="20.25">
      <c r="A56" s="8">
        <v>3</v>
      </c>
      <c r="B56" s="9" t="s">
        <v>35</v>
      </c>
      <c r="C56" s="29" t="s">
        <v>1</v>
      </c>
      <c r="D56" s="35">
        <v>120</v>
      </c>
      <c r="E56" s="44">
        <f t="shared" si="5"/>
        <v>3.3733333333333335</v>
      </c>
      <c r="F56" s="44">
        <v>404.8</v>
      </c>
    </row>
    <row r="57" spans="1:6" s="15" customFormat="1" ht="20.25">
      <c r="A57" s="12"/>
      <c r="B57" s="9"/>
      <c r="C57" s="29"/>
      <c r="D57" s="40"/>
      <c r="E57" s="44"/>
      <c r="F57" s="45">
        <f>SUM(F54:F56)</f>
        <v>5797.1330000000007</v>
      </c>
    </row>
    <row r="58" spans="1:6" s="4" customFormat="1" ht="20.25">
      <c r="A58" s="16"/>
      <c r="B58" s="17" t="s">
        <v>103</v>
      </c>
      <c r="C58" s="32"/>
      <c r="D58" s="37"/>
      <c r="E58" s="44"/>
      <c r="F58" s="10"/>
    </row>
    <row r="59" spans="1:6" s="4" customFormat="1" ht="20.25">
      <c r="A59" s="8">
        <v>1</v>
      </c>
      <c r="B59" s="9" t="s">
        <v>71</v>
      </c>
      <c r="C59" s="29" t="s">
        <v>1</v>
      </c>
      <c r="D59" s="35">
        <v>2000</v>
      </c>
      <c r="E59" s="44">
        <f>F59/D59</f>
        <v>2.06</v>
      </c>
      <c r="F59" s="47">
        <v>4120</v>
      </c>
    </row>
    <row r="60" spans="1:6" s="4" customFormat="1" ht="20.25">
      <c r="A60" s="12"/>
      <c r="B60" s="9"/>
      <c r="C60" s="29"/>
      <c r="D60" s="40"/>
      <c r="E60" s="44"/>
      <c r="F60" s="45">
        <v>4120</v>
      </c>
    </row>
    <row r="61" spans="1:6" s="4" customFormat="1" ht="20.25">
      <c r="A61" s="12"/>
      <c r="B61" s="13" t="s">
        <v>104</v>
      </c>
      <c r="C61" s="29"/>
      <c r="D61" s="40"/>
      <c r="E61" s="44"/>
      <c r="F61" s="10"/>
    </row>
    <row r="62" spans="1:6" s="4" customFormat="1" ht="40.5">
      <c r="A62" s="8">
        <v>1</v>
      </c>
      <c r="B62" s="9" t="s">
        <v>92</v>
      </c>
      <c r="C62" s="29" t="s">
        <v>1</v>
      </c>
      <c r="D62" s="35">
        <v>400</v>
      </c>
      <c r="E62" s="44">
        <f>F62/D62</f>
        <v>13.773325</v>
      </c>
      <c r="F62" s="44">
        <v>5509.33</v>
      </c>
    </row>
    <row r="63" spans="1:6" s="4" customFormat="1" ht="40.5">
      <c r="A63" s="8">
        <v>2</v>
      </c>
      <c r="B63" s="9" t="s">
        <v>74</v>
      </c>
      <c r="C63" s="31" t="s">
        <v>1</v>
      </c>
      <c r="D63" s="36">
        <v>600</v>
      </c>
      <c r="E63" s="44">
        <f>F63/D63</f>
        <v>4.28</v>
      </c>
      <c r="F63" s="44">
        <v>2568</v>
      </c>
    </row>
    <row r="64" spans="1:6" s="4" customFormat="1" ht="20.25">
      <c r="A64" s="12"/>
      <c r="B64" s="9"/>
      <c r="C64" s="31"/>
      <c r="D64" s="37"/>
      <c r="E64" s="44"/>
      <c r="F64" s="45">
        <f>SUM(F62:F63)</f>
        <v>8077.33</v>
      </c>
    </row>
    <row r="65" spans="1:6" s="4" customFormat="1" ht="40.5">
      <c r="A65" s="12"/>
      <c r="B65" s="13" t="s">
        <v>105</v>
      </c>
      <c r="C65" s="31"/>
      <c r="D65" s="37"/>
      <c r="E65" s="44"/>
      <c r="F65" s="10"/>
    </row>
    <row r="66" spans="1:6" s="4" customFormat="1" ht="20.25">
      <c r="A66" s="8">
        <v>1</v>
      </c>
      <c r="B66" s="9" t="s">
        <v>38</v>
      </c>
      <c r="C66" s="29" t="s">
        <v>1</v>
      </c>
      <c r="D66" s="35">
        <v>300</v>
      </c>
      <c r="E66" s="44">
        <f>F66/D66</f>
        <v>3.4633333333333334</v>
      </c>
      <c r="F66" s="44">
        <v>1039</v>
      </c>
    </row>
    <row r="67" spans="1:6" s="4" customFormat="1" ht="40.5">
      <c r="A67" s="8">
        <v>2</v>
      </c>
      <c r="B67" s="9" t="s">
        <v>39</v>
      </c>
      <c r="C67" s="29" t="s">
        <v>1</v>
      </c>
      <c r="D67" s="35">
        <v>1000</v>
      </c>
      <c r="E67" s="44">
        <f t="shared" ref="E67:E70" si="6">F67/D67</f>
        <v>15.113329999999999</v>
      </c>
      <c r="F67" s="44">
        <v>15113.33</v>
      </c>
    </row>
    <row r="68" spans="1:6" s="4" customFormat="1" ht="40.5">
      <c r="A68" s="8">
        <v>3</v>
      </c>
      <c r="B68" s="9" t="s">
        <v>20</v>
      </c>
      <c r="C68" s="29" t="s">
        <v>1</v>
      </c>
      <c r="D68" s="35">
        <v>2000</v>
      </c>
      <c r="E68" s="44">
        <f t="shared" si="6"/>
        <v>2.4933350000000001</v>
      </c>
      <c r="F68" s="44">
        <v>4986.67</v>
      </c>
    </row>
    <row r="69" spans="1:6" s="4" customFormat="1" ht="40.5">
      <c r="A69" s="8">
        <v>4</v>
      </c>
      <c r="B69" s="9" t="s">
        <v>12</v>
      </c>
      <c r="C69" s="29" t="s">
        <v>1</v>
      </c>
      <c r="D69" s="35">
        <v>1000</v>
      </c>
      <c r="E69" s="44">
        <f t="shared" si="6"/>
        <v>20.33333</v>
      </c>
      <c r="F69" s="44">
        <v>20333.330000000002</v>
      </c>
    </row>
    <row r="70" spans="1:6" s="4" customFormat="1" ht="40.5">
      <c r="A70" s="8">
        <v>5</v>
      </c>
      <c r="B70" s="9" t="s">
        <v>8</v>
      </c>
      <c r="C70" s="29" t="s">
        <v>1</v>
      </c>
      <c r="D70" s="42">
        <v>6000</v>
      </c>
      <c r="E70" s="44">
        <f t="shared" si="6"/>
        <v>3.2433333333333332</v>
      </c>
      <c r="F70" s="44">
        <v>19460</v>
      </c>
    </row>
    <row r="71" spans="1:6" s="4" customFormat="1" ht="20.25">
      <c r="A71" s="18"/>
      <c r="B71" s="19"/>
      <c r="C71" s="20"/>
      <c r="D71" s="37"/>
      <c r="E71" s="44"/>
      <c r="F71" s="45">
        <f>SUM(F66:F70)</f>
        <v>60932.33</v>
      </c>
    </row>
    <row r="72" spans="1:6" s="4" customFormat="1" ht="20.25">
      <c r="A72" s="18"/>
      <c r="B72" s="21" t="s">
        <v>106</v>
      </c>
      <c r="C72" s="20"/>
      <c r="D72" s="37"/>
      <c r="E72" s="44"/>
      <c r="F72" s="10"/>
    </row>
    <row r="73" spans="1:6" s="4" customFormat="1" ht="40.5">
      <c r="A73" s="22">
        <v>1</v>
      </c>
      <c r="B73" s="9" t="s">
        <v>43</v>
      </c>
      <c r="C73" s="31" t="s">
        <v>1</v>
      </c>
      <c r="D73" s="36">
        <v>2000</v>
      </c>
      <c r="E73" s="44">
        <f>F73/D73</f>
        <v>24.853334999999998</v>
      </c>
      <c r="F73" s="44">
        <v>49706.67</v>
      </c>
    </row>
    <row r="74" spans="1:6" s="4" customFormat="1" ht="60.75">
      <c r="A74" s="22">
        <v>2</v>
      </c>
      <c r="B74" s="9" t="s">
        <v>44</v>
      </c>
      <c r="C74" s="31" t="s">
        <v>1</v>
      </c>
      <c r="D74" s="36">
        <v>6200</v>
      </c>
      <c r="E74" s="44">
        <f t="shared" ref="E74:E76" si="7">F74/D74</f>
        <v>24.253333870967744</v>
      </c>
      <c r="F74" s="44">
        <v>150370.67000000001</v>
      </c>
    </row>
    <row r="75" spans="1:6" s="4" customFormat="1" ht="20.25">
      <c r="A75" s="22">
        <v>3</v>
      </c>
      <c r="B75" s="9" t="s">
        <v>94</v>
      </c>
      <c r="C75" s="29" t="s">
        <v>1</v>
      </c>
      <c r="D75" s="35">
        <v>8200</v>
      </c>
      <c r="E75" s="44">
        <f t="shared" si="7"/>
        <v>2.8933329268292685</v>
      </c>
      <c r="F75" s="44">
        <v>23725.33</v>
      </c>
    </row>
    <row r="76" spans="1:6" s="4" customFormat="1" ht="40.5">
      <c r="A76" s="22">
        <v>4</v>
      </c>
      <c r="B76" s="9" t="s">
        <v>76</v>
      </c>
      <c r="C76" s="29" t="s">
        <v>1</v>
      </c>
      <c r="D76" s="35">
        <v>6200</v>
      </c>
      <c r="E76" s="44">
        <f t="shared" si="7"/>
        <v>3.3</v>
      </c>
      <c r="F76" s="44">
        <v>20460</v>
      </c>
    </row>
    <row r="77" spans="1:6" s="4" customFormat="1" ht="20.25">
      <c r="A77" s="18"/>
      <c r="B77" s="19"/>
      <c r="C77" s="23"/>
      <c r="D77" s="43"/>
      <c r="E77" s="44"/>
      <c r="F77" s="45">
        <f>SUM(F73:F76)</f>
        <v>244262.67000000004</v>
      </c>
    </row>
    <row r="78" spans="1:6" s="4" customFormat="1" ht="20.25">
      <c r="A78" s="18"/>
      <c r="B78" s="13" t="s">
        <v>107</v>
      </c>
      <c r="C78" s="23"/>
      <c r="D78" s="43"/>
      <c r="E78" s="44"/>
      <c r="F78" s="10"/>
    </row>
    <row r="79" spans="1:6" s="4" customFormat="1" ht="60.75">
      <c r="A79" s="22">
        <v>1</v>
      </c>
      <c r="B79" s="9" t="s">
        <v>45</v>
      </c>
      <c r="C79" s="29" t="s">
        <v>46</v>
      </c>
      <c r="D79" s="35">
        <v>4000</v>
      </c>
      <c r="E79" s="44">
        <f>F79/D79</f>
        <v>30.6233325</v>
      </c>
      <c r="F79" s="44">
        <v>122493.33</v>
      </c>
    </row>
    <row r="80" spans="1:6" s="4" customFormat="1" ht="60.75">
      <c r="A80" s="22">
        <v>2</v>
      </c>
      <c r="B80" s="9" t="s">
        <v>47</v>
      </c>
      <c r="C80" s="29" t="s">
        <v>46</v>
      </c>
      <c r="D80" s="35">
        <v>10000</v>
      </c>
      <c r="E80" s="44">
        <f t="shared" ref="E80:E82" si="8">F80/D80</f>
        <v>35.546666999999999</v>
      </c>
      <c r="F80" s="44">
        <v>355466.67</v>
      </c>
    </row>
    <row r="81" spans="1:9" s="4" customFormat="1" ht="40.5">
      <c r="A81" s="22">
        <v>3</v>
      </c>
      <c r="B81" s="9" t="s">
        <v>7</v>
      </c>
      <c r="C81" s="29" t="s">
        <v>1</v>
      </c>
      <c r="D81" s="35">
        <v>2000</v>
      </c>
      <c r="E81" s="44">
        <f t="shared" si="8"/>
        <v>11.31</v>
      </c>
      <c r="F81" s="44">
        <v>22620</v>
      </c>
    </row>
    <row r="82" spans="1:9" s="4" customFormat="1" ht="40.5">
      <c r="A82" s="22">
        <v>4</v>
      </c>
      <c r="B82" s="9" t="s">
        <v>90</v>
      </c>
      <c r="C82" s="29" t="s">
        <v>1</v>
      </c>
      <c r="D82" s="35">
        <v>300</v>
      </c>
      <c r="E82" s="44">
        <f t="shared" si="8"/>
        <v>8.2766666666666673</v>
      </c>
      <c r="F82" s="44">
        <v>2483</v>
      </c>
    </row>
    <row r="83" spans="1:9" s="4" customFormat="1" ht="20.25">
      <c r="A83" s="18"/>
      <c r="B83" s="19"/>
      <c r="C83" s="23"/>
      <c r="D83" s="43"/>
      <c r="E83" s="44"/>
      <c r="F83" s="45">
        <f>SUM(F79:F82)</f>
        <v>503063</v>
      </c>
    </row>
    <row r="84" spans="1:9" s="4" customFormat="1" ht="20.25">
      <c r="A84" s="18"/>
      <c r="B84" s="13" t="s">
        <v>108</v>
      </c>
      <c r="C84" s="23"/>
      <c r="D84" s="43"/>
      <c r="E84" s="44"/>
      <c r="F84" s="10"/>
    </row>
    <row r="85" spans="1:9" s="4" customFormat="1" ht="20.25">
      <c r="A85" s="22">
        <v>1</v>
      </c>
      <c r="B85" s="11" t="s">
        <v>72</v>
      </c>
      <c r="C85" s="29" t="s">
        <v>26</v>
      </c>
      <c r="D85" s="39">
        <v>2000</v>
      </c>
      <c r="E85" s="44">
        <f>F85/D85</f>
        <v>33.556665000000002</v>
      </c>
      <c r="F85" s="44">
        <v>67113.33</v>
      </c>
    </row>
    <row r="86" spans="1:9" s="4" customFormat="1" ht="20.25">
      <c r="A86" s="18"/>
      <c r="B86" s="19"/>
      <c r="C86" s="23"/>
      <c r="D86" s="43"/>
      <c r="E86" s="44"/>
      <c r="F86" s="45">
        <v>67113.33</v>
      </c>
    </row>
    <row r="87" spans="1:9" s="4" customFormat="1" ht="20.25">
      <c r="A87" s="24"/>
      <c r="B87" s="13" t="s">
        <v>109</v>
      </c>
      <c r="D87" s="10"/>
      <c r="E87" s="44"/>
      <c r="F87" s="10"/>
    </row>
    <row r="88" spans="1:9" s="4" customFormat="1" ht="40.5">
      <c r="A88" s="25">
        <v>1</v>
      </c>
      <c r="B88" s="9" t="s">
        <v>28</v>
      </c>
      <c r="C88" s="29" t="s">
        <v>1</v>
      </c>
      <c r="D88" s="35">
        <v>400</v>
      </c>
      <c r="E88" s="44">
        <f>F88/D88</f>
        <v>1.64</v>
      </c>
      <c r="F88" s="44">
        <v>656</v>
      </c>
      <c r="I88" s="59"/>
    </row>
    <row r="89" spans="1:9" s="4" customFormat="1" ht="40.5">
      <c r="A89" s="25">
        <v>2</v>
      </c>
      <c r="B89" s="11" t="s">
        <v>10</v>
      </c>
      <c r="C89" s="30" t="s">
        <v>1</v>
      </c>
      <c r="D89" s="36">
        <v>400</v>
      </c>
      <c r="E89" s="44">
        <f t="shared" ref="E89:E98" si="9">F89/D89</f>
        <v>4.0566674999999996</v>
      </c>
      <c r="F89" s="44">
        <v>1622.6669999999999</v>
      </c>
    </row>
    <row r="90" spans="1:9" s="4" customFormat="1" ht="20.25">
      <c r="A90" s="25">
        <v>3</v>
      </c>
      <c r="B90" s="9" t="s">
        <v>3</v>
      </c>
      <c r="C90" s="31" t="s">
        <v>1</v>
      </c>
      <c r="D90" s="36">
        <v>1000</v>
      </c>
      <c r="E90" s="44">
        <f t="shared" si="9"/>
        <v>1.1633330000000002</v>
      </c>
      <c r="F90" s="44">
        <v>1163.3330000000001</v>
      </c>
    </row>
    <row r="91" spans="1:9" s="4" customFormat="1" ht="20.25">
      <c r="A91" s="25">
        <v>4</v>
      </c>
      <c r="B91" s="9" t="s">
        <v>4</v>
      </c>
      <c r="C91" s="29" t="s">
        <v>1</v>
      </c>
      <c r="D91" s="35">
        <v>1000</v>
      </c>
      <c r="E91" s="44">
        <f t="shared" si="9"/>
        <v>1.3866666999999999</v>
      </c>
      <c r="F91" s="44">
        <v>1386.6667</v>
      </c>
    </row>
    <row r="92" spans="1:9" s="4" customFormat="1" ht="20.25">
      <c r="A92" s="25">
        <v>5</v>
      </c>
      <c r="B92" s="9" t="s">
        <v>2</v>
      </c>
      <c r="C92" s="29" t="s">
        <v>1</v>
      </c>
      <c r="D92" s="35">
        <v>20000</v>
      </c>
      <c r="E92" s="44">
        <f t="shared" si="9"/>
        <v>0.88666666499999991</v>
      </c>
      <c r="F92" s="44">
        <v>17733.333299999998</v>
      </c>
    </row>
    <row r="93" spans="1:9" s="4" customFormat="1" ht="20.25">
      <c r="A93" s="25">
        <v>6</v>
      </c>
      <c r="B93" s="9" t="s">
        <v>21</v>
      </c>
      <c r="C93" s="29" t="s">
        <v>1</v>
      </c>
      <c r="D93" s="35">
        <v>3000</v>
      </c>
      <c r="E93" s="44">
        <f t="shared" si="9"/>
        <v>0.81333333333333335</v>
      </c>
      <c r="F93" s="44">
        <v>2440</v>
      </c>
    </row>
    <row r="94" spans="1:9" s="4" customFormat="1" ht="20.25">
      <c r="A94" s="25">
        <v>7</v>
      </c>
      <c r="B94" s="9" t="s">
        <v>22</v>
      </c>
      <c r="C94" s="29" t="s">
        <v>1</v>
      </c>
      <c r="D94" s="35">
        <v>3000</v>
      </c>
      <c r="E94" s="44">
        <f t="shared" si="9"/>
        <v>0.54333333333333333</v>
      </c>
      <c r="F94" s="44">
        <v>1630</v>
      </c>
    </row>
    <row r="95" spans="1:9" s="4" customFormat="1" ht="40.5">
      <c r="A95" s="25">
        <v>8</v>
      </c>
      <c r="B95" s="11" t="s">
        <v>23</v>
      </c>
      <c r="C95" s="30" t="s">
        <v>1</v>
      </c>
      <c r="D95" s="36">
        <v>400</v>
      </c>
      <c r="E95" s="44">
        <f t="shared" si="9"/>
        <v>1.1666667500000001</v>
      </c>
      <c r="F95" s="44">
        <v>466.66669999999999</v>
      </c>
    </row>
    <row r="96" spans="1:9" s="4" customFormat="1" ht="20.25">
      <c r="A96" s="25">
        <v>9</v>
      </c>
      <c r="B96" s="11" t="s">
        <v>24</v>
      </c>
      <c r="C96" s="30" t="s">
        <v>1</v>
      </c>
      <c r="D96" s="36">
        <v>400</v>
      </c>
      <c r="E96" s="44">
        <f t="shared" si="9"/>
        <v>1.51</v>
      </c>
      <c r="F96" s="44">
        <v>604</v>
      </c>
    </row>
    <row r="97" spans="1:6" s="4" customFormat="1" ht="20.25">
      <c r="A97" s="25">
        <v>10</v>
      </c>
      <c r="B97" s="9" t="s">
        <v>48</v>
      </c>
      <c r="C97" s="29" t="s">
        <v>26</v>
      </c>
      <c r="D97" s="35">
        <v>100</v>
      </c>
      <c r="E97" s="44">
        <f t="shared" si="9"/>
        <v>6.7966670000000002</v>
      </c>
      <c r="F97" s="44">
        <v>679.66669999999999</v>
      </c>
    </row>
    <row r="98" spans="1:6" s="4" customFormat="1" ht="60.75">
      <c r="A98" s="25">
        <v>11</v>
      </c>
      <c r="B98" s="9" t="s">
        <v>49</v>
      </c>
      <c r="C98" s="31" t="s">
        <v>26</v>
      </c>
      <c r="D98" s="36">
        <v>72</v>
      </c>
      <c r="E98" s="44">
        <f t="shared" si="9"/>
        <v>17.193333333333335</v>
      </c>
      <c r="F98" s="44">
        <v>1237.92</v>
      </c>
    </row>
    <row r="99" spans="1:6" s="4" customFormat="1" ht="20.25">
      <c r="A99" s="24"/>
      <c r="B99" s="26"/>
      <c r="D99" s="37"/>
      <c r="E99" s="44"/>
      <c r="F99" s="45">
        <f>SUM(F88:F98)</f>
        <v>29620.253400000001</v>
      </c>
    </row>
    <row r="100" spans="1:6" s="4" customFormat="1" ht="20.25">
      <c r="A100" s="24"/>
      <c r="B100" s="13" t="s">
        <v>110</v>
      </c>
      <c r="D100" s="37"/>
      <c r="E100" s="44"/>
      <c r="F100" s="10"/>
    </row>
    <row r="101" spans="1:6" s="4" customFormat="1" ht="20.25">
      <c r="A101" s="25">
        <v>1</v>
      </c>
      <c r="B101" s="9" t="s">
        <v>41</v>
      </c>
      <c r="C101" s="29" t="s">
        <v>1</v>
      </c>
      <c r="D101" s="35">
        <v>600</v>
      </c>
      <c r="E101" s="44">
        <f>F101/D101</f>
        <v>9.18</v>
      </c>
      <c r="F101" s="44">
        <v>5508</v>
      </c>
    </row>
    <row r="102" spans="1:6" s="4" customFormat="1" ht="18" customHeight="1">
      <c r="A102" s="25">
        <v>2</v>
      </c>
      <c r="B102" s="9" t="s">
        <v>5</v>
      </c>
      <c r="C102" s="33" t="s">
        <v>1</v>
      </c>
      <c r="D102" s="35">
        <v>300</v>
      </c>
      <c r="E102" s="44">
        <f t="shared" ref="E102:E107" si="10">F102/D102</f>
        <v>45.696666666666665</v>
      </c>
      <c r="F102" s="44">
        <v>13709</v>
      </c>
    </row>
    <row r="103" spans="1:6" s="4" customFormat="1" ht="40.5">
      <c r="A103" s="25">
        <v>3</v>
      </c>
      <c r="B103" s="9" t="s">
        <v>19</v>
      </c>
      <c r="C103" s="29" t="s">
        <v>1</v>
      </c>
      <c r="D103" s="35">
        <v>100</v>
      </c>
      <c r="E103" s="44">
        <f t="shared" si="10"/>
        <v>12.75</v>
      </c>
      <c r="F103" s="44">
        <v>1275</v>
      </c>
    </row>
    <row r="104" spans="1:6" s="4" customFormat="1" ht="40.5">
      <c r="A104" s="25">
        <v>4</v>
      </c>
      <c r="B104" s="9" t="s">
        <v>33</v>
      </c>
      <c r="C104" s="31" t="s">
        <v>1</v>
      </c>
      <c r="D104" s="36">
        <v>400</v>
      </c>
      <c r="E104" s="44">
        <f t="shared" si="10"/>
        <v>4.88</v>
      </c>
      <c r="F104" s="44">
        <v>1952</v>
      </c>
    </row>
    <row r="105" spans="1:6" s="4" customFormat="1" ht="20.25">
      <c r="A105" s="25">
        <v>5</v>
      </c>
      <c r="B105" s="9" t="s">
        <v>91</v>
      </c>
      <c r="C105" s="29" t="s">
        <v>1</v>
      </c>
      <c r="D105" s="35">
        <v>500</v>
      </c>
      <c r="E105" s="44">
        <f t="shared" si="10"/>
        <v>24.163333399999999</v>
      </c>
      <c r="F105" s="44">
        <v>12081.6667</v>
      </c>
    </row>
    <row r="106" spans="1:6" s="4" customFormat="1" ht="20.25">
      <c r="A106" s="25">
        <v>6</v>
      </c>
      <c r="B106" s="9" t="s">
        <v>93</v>
      </c>
      <c r="C106" s="29" t="s">
        <v>1</v>
      </c>
      <c r="D106" s="35">
        <v>1500</v>
      </c>
      <c r="E106" s="44">
        <f t="shared" si="10"/>
        <v>5.2266666666666666</v>
      </c>
      <c r="F106" s="44">
        <v>7840</v>
      </c>
    </row>
    <row r="107" spans="1:6" s="4" customFormat="1" ht="40.5">
      <c r="A107" s="25">
        <v>7</v>
      </c>
      <c r="B107" s="11" t="s">
        <v>18</v>
      </c>
      <c r="C107" s="30" t="s">
        <v>1</v>
      </c>
      <c r="D107" s="36">
        <v>400</v>
      </c>
      <c r="E107" s="44">
        <f t="shared" si="10"/>
        <v>2.2833324999999998</v>
      </c>
      <c r="F107" s="44">
        <v>913.33299999999997</v>
      </c>
    </row>
    <row r="108" spans="1:6" s="4" customFormat="1" ht="20.25">
      <c r="A108" s="24"/>
      <c r="B108" s="11"/>
      <c r="C108" s="30"/>
      <c r="D108" s="37"/>
      <c r="E108" s="44"/>
      <c r="F108" s="45">
        <f>SUM(F101:F107)</f>
        <v>43278.9997</v>
      </c>
    </row>
    <row r="109" spans="1:6" s="4" customFormat="1" ht="20.25">
      <c r="A109" s="24"/>
      <c r="B109" s="13" t="s">
        <v>111</v>
      </c>
      <c r="D109" s="10"/>
      <c r="E109" s="44"/>
      <c r="F109" s="10"/>
    </row>
    <row r="110" spans="1:6" s="4" customFormat="1" ht="20.25">
      <c r="A110" s="25">
        <v>1</v>
      </c>
      <c r="B110" s="9" t="s">
        <v>59</v>
      </c>
      <c r="C110" s="29" t="s">
        <v>1</v>
      </c>
      <c r="D110" s="35">
        <v>1500</v>
      </c>
      <c r="E110" s="44">
        <f>F110/D110</f>
        <v>1.9233333333333333</v>
      </c>
      <c r="F110" s="44">
        <v>2885</v>
      </c>
    </row>
    <row r="111" spans="1:6" s="4" customFormat="1" ht="40.5">
      <c r="A111" s="25">
        <v>2</v>
      </c>
      <c r="B111" s="9" t="s">
        <v>60</v>
      </c>
      <c r="C111" s="29" t="s">
        <v>1</v>
      </c>
      <c r="D111" s="35">
        <v>5800</v>
      </c>
      <c r="E111" s="44">
        <f>F111/D111</f>
        <v>4</v>
      </c>
      <c r="F111" s="44">
        <v>23200</v>
      </c>
    </row>
    <row r="112" spans="1:6" s="4" customFormat="1" ht="20.25">
      <c r="A112" s="24"/>
      <c r="D112" s="10"/>
      <c r="E112" s="44"/>
      <c r="F112" s="45">
        <f>SUM(F110:F111)</f>
        <v>26085</v>
      </c>
    </row>
    <row r="113" spans="1:8" s="4" customFormat="1" ht="20.25">
      <c r="A113" s="24"/>
      <c r="B113" s="13" t="s">
        <v>112</v>
      </c>
      <c r="C113" s="34"/>
      <c r="D113" s="40"/>
      <c r="E113" s="44"/>
      <c r="F113" s="10"/>
    </row>
    <row r="114" spans="1:8" s="4" customFormat="1" ht="81">
      <c r="A114" s="25">
        <v>1</v>
      </c>
      <c r="B114" s="9" t="s">
        <v>29</v>
      </c>
      <c r="C114" s="29" t="s">
        <v>1</v>
      </c>
      <c r="D114" s="35">
        <v>500</v>
      </c>
      <c r="E114" s="44">
        <f>F114/D114</f>
        <v>15.0233334</v>
      </c>
      <c r="F114" s="44">
        <v>7511.6666999999998</v>
      </c>
    </row>
    <row r="115" spans="1:8" s="4" customFormat="1" ht="60.75">
      <c r="A115" s="25">
        <v>2</v>
      </c>
      <c r="B115" s="9" t="s">
        <v>42</v>
      </c>
      <c r="C115" s="31" t="s">
        <v>1</v>
      </c>
      <c r="D115" s="36">
        <v>3500</v>
      </c>
      <c r="E115" s="44">
        <f t="shared" ref="E115:E118" si="11">F115/D115</f>
        <v>29.366666571428571</v>
      </c>
      <c r="F115" s="44">
        <v>102783.333</v>
      </c>
    </row>
    <row r="116" spans="1:8" s="4" customFormat="1" ht="20.25">
      <c r="A116" s="25">
        <v>3</v>
      </c>
      <c r="B116" s="9" t="s">
        <v>77</v>
      </c>
      <c r="C116" s="29" t="s">
        <v>1</v>
      </c>
      <c r="D116" s="35">
        <v>2500</v>
      </c>
      <c r="E116" s="44">
        <f t="shared" si="11"/>
        <v>1.2966666800000002</v>
      </c>
      <c r="F116" s="44">
        <v>3241.6667000000002</v>
      </c>
    </row>
    <row r="117" spans="1:8" s="4" customFormat="1" ht="40.5">
      <c r="A117" s="25">
        <v>4</v>
      </c>
      <c r="B117" s="27" t="s">
        <v>78</v>
      </c>
      <c r="C117" s="29"/>
      <c r="D117" s="35">
        <v>13000</v>
      </c>
      <c r="E117" s="44">
        <f t="shared" si="11"/>
        <v>3.8466666692307694</v>
      </c>
      <c r="F117" s="44">
        <v>50006.666700000002</v>
      </c>
    </row>
    <row r="118" spans="1:8" s="4" customFormat="1" ht="20.25">
      <c r="A118" s="25">
        <v>5</v>
      </c>
      <c r="B118" s="9" t="s">
        <v>85</v>
      </c>
      <c r="C118" s="29" t="s">
        <v>1</v>
      </c>
      <c r="D118" s="35">
        <v>600</v>
      </c>
      <c r="E118" s="44">
        <f t="shared" si="11"/>
        <v>19.703333333333333</v>
      </c>
      <c r="F118" s="44">
        <v>11822</v>
      </c>
    </row>
    <row r="119" spans="1:8" s="4" customFormat="1" ht="20.25">
      <c r="A119" s="24"/>
      <c r="B119" s="27"/>
      <c r="C119" s="29"/>
      <c r="D119" s="40"/>
      <c r="E119" s="44"/>
      <c r="F119" s="45">
        <f>SUM(F114:F118)</f>
        <v>175365.33309999999</v>
      </c>
    </row>
    <row r="120" spans="1:8" s="4" customFormat="1" ht="20.25">
      <c r="A120" s="24"/>
      <c r="B120" s="13" t="s">
        <v>113</v>
      </c>
      <c r="C120" s="29"/>
      <c r="D120" s="40"/>
      <c r="E120" s="44"/>
      <c r="F120" s="10"/>
    </row>
    <row r="121" spans="1:8" s="4" customFormat="1" ht="20.25">
      <c r="A121" s="25">
        <v>1</v>
      </c>
      <c r="B121" s="9" t="s">
        <v>84</v>
      </c>
      <c r="C121" s="29" t="s">
        <v>1</v>
      </c>
      <c r="D121" s="35">
        <v>5000</v>
      </c>
      <c r="E121" s="44">
        <f>F121/D121</f>
        <v>2.7866666000000002</v>
      </c>
      <c r="F121" s="44">
        <v>13933.333000000001</v>
      </c>
    </row>
    <row r="122" spans="1:8" s="4" customFormat="1" ht="40.5">
      <c r="A122" s="25">
        <v>2</v>
      </c>
      <c r="B122" s="9" t="s">
        <v>75</v>
      </c>
      <c r="C122" s="4" t="s">
        <v>1</v>
      </c>
      <c r="D122" s="35">
        <v>5000</v>
      </c>
      <c r="E122" s="44">
        <f t="shared" ref="E122:E123" si="12">F122/D122</f>
        <v>13.24</v>
      </c>
      <c r="F122" s="44">
        <v>66200</v>
      </c>
    </row>
    <row r="123" spans="1:8" s="4" customFormat="1" ht="20.25">
      <c r="A123" s="25">
        <v>3</v>
      </c>
      <c r="B123" s="9" t="s">
        <v>73</v>
      </c>
      <c r="C123" s="29" t="s">
        <v>1</v>
      </c>
      <c r="D123" s="35">
        <v>600</v>
      </c>
      <c r="E123" s="44">
        <f t="shared" si="12"/>
        <v>1.3466666666666667</v>
      </c>
      <c r="F123" s="44">
        <v>808</v>
      </c>
    </row>
    <row r="124" spans="1:8" s="4" customFormat="1" ht="20.25">
      <c r="A124" s="24"/>
      <c r="B124" s="9"/>
      <c r="C124" s="61"/>
      <c r="D124" s="40"/>
      <c r="E124" s="44"/>
      <c r="F124" s="45">
        <f>SUM(F121:F123)</f>
        <v>80941.332999999999</v>
      </c>
    </row>
    <row r="125" spans="1:8" s="4" customFormat="1" ht="40.5">
      <c r="A125" s="24"/>
      <c r="B125" s="13" t="s">
        <v>114</v>
      </c>
      <c r="D125" s="10"/>
      <c r="E125" s="44"/>
      <c r="F125" s="10"/>
    </row>
    <row r="126" spans="1:8" s="4" customFormat="1" ht="20.25">
      <c r="A126" s="25">
        <v>1</v>
      </c>
      <c r="B126" s="9" t="s">
        <v>50</v>
      </c>
      <c r="C126" s="29" t="s">
        <v>51</v>
      </c>
      <c r="D126" s="35">
        <v>30000</v>
      </c>
      <c r="E126" s="44">
        <f>F126/D126</f>
        <v>8.9966666666666661</v>
      </c>
      <c r="F126" s="44">
        <v>269900</v>
      </c>
      <c r="H126" s="60"/>
    </row>
    <row r="127" spans="1:8" s="4" customFormat="1" ht="20.25">
      <c r="A127" s="25">
        <v>2</v>
      </c>
      <c r="B127" s="9" t="s">
        <v>52</v>
      </c>
      <c r="C127" s="29" t="s">
        <v>51</v>
      </c>
      <c r="D127" s="35">
        <v>30000</v>
      </c>
      <c r="E127" s="44">
        <f t="shared" ref="E127:E133" si="13">F127/D127</f>
        <v>10.203333333333333</v>
      </c>
      <c r="F127" s="44">
        <v>306100</v>
      </c>
      <c r="H127" s="60"/>
    </row>
    <row r="128" spans="1:8" s="4" customFormat="1" ht="20.25">
      <c r="A128" s="25">
        <v>3</v>
      </c>
      <c r="B128" s="9" t="s">
        <v>53</v>
      </c>
      <c r="C128" s="29" t="s">
        <v>51</v>
      </c>
      <c r="D128" s="35">
        <v>30000</v>
      </c>
      <c r="E128" s="44">
        <f t="shared" si="13"/>
        <v>13.03</v>
      </c>
      <c r="F128" s="44">
        <v>390900</v>
      </c>
      <c r="H128" s="60"/>
    </row>
    <row r="129" spans="1:8" s="4" customFormat="1" ht="20.25">
      <c r="A129" s="25">
        <v>4</v>
      </c>
      <c r="B129" s="9" t="s">
        <v>54</v>
      </c>
      <c r="C129" s="29" t="s">
        <v>51</v>
      </c>
      <c r="D129" s="35">
        <v>5000</v>
      </c>
      <c r="E129" s="44">
        <f t="shared" si="13"/>
        <v>8.11</v>
      </c>
      <c r="F129" s="44">
        <v>40550</v>
      </c>
      <c r="H129" s="60"/>
    </row>
    <row r="130" spans="1:8" s="4" customFormat="1" ht="20.25">
      <c r="A130" s="25">
        <v>5</v>
      </c>
      <c r="B130" s="9" t="s">
        <v>55</v>
      </c>
      <c r="C130" s="29" t="s">
        <v>51</v>
      </c>
      <c r="D130" s="35">
        <v>5000</v>
      </c>
      <c r="E130" s="44">
        <f t="shared" si="13"/>
        <v>11.143333999999999</v>
      </c>
      <c r="F130" s="44">
        <v>55716.67</v>
      </c>
      <c r="H130" s="60"/>
    </row>
    <row r="131" spans="1:8" s="4" customFormat="1" ht="20.25">
      <c r="A131" s="25">
        <v>6</v>
      </c>
      <c r="B131" s="9" t="s">
        <v>56</v>
      </c>
      <c r="C131" s="29" t="s">
        <v>51</v>
      </c>
      <c r="D131" s="35">
        <v>2500</v>
      </c>
      <c r="E131" s="44">
        <f t="shared" si="13"/>
        <v>13.49</v>
      </c>
      <c r="F131" s="44">
        <v>33725</v>
      </c>
      <c r="H131" s="60"/>
    </row>
    <row r="132" spans="1:8" s="4" customFormat="1" ht="20.25">
      <c r="A132" s="25">
        <v>7</v>
      </c>
      <c r="B132" s="9" t="s">
        <v>57</v>
      </c>
      <c r="C132" s="29" t="s">
        <v>51</v>
      </c>
      <c r="D132" s="35">
        <v>600</v>
      </c>
      <c r="E132" s="44">
        <f t="shared" si="13"/>
        <v>13.353333333333333</v>
      </c>
      <c r="F132" s="44">
        <v>8012</v>
      </c>
      <c r="H132" s="60"/>
    </row>
    <row r="133" spans="1:8" s="4" customFormat="1" ht="20.25">
      <c r="A133" s="25">
        <v>8</v>
      </c>
      <c r="B133" s="9" t="s">
        <v>58</v>
      </c>
      <c r="C133" s="29" t="s">
        <v>51</v>
      </c>
      <c r="D133" s="35">
        <v>600</v>
      </c>
      <c r="E133" s="44">
        <f t="shared" si="13"/>
        <v>14.173333333333334</v>
      </c>
      <c r="F133" s="44">
        <v>8504</v>
      </c>
      <c r="H133" s="60"/>
    </row>
    <row r="134" spans="1:8" s="4" customFormat="1" ht="20.25">
      <c r="A134" s="24"/>
      <c r="F134" s="45">
        <f>SUM(F126:F133)</f>
        <v>1113407.67</v>
      </c>
      <c r="H134" s="60"/>
    </row>
    <row r="135" spans="1:8" s="4" customFormat="1" ht="20.25">
      <c r="A135" s="24"/>
    </row>
    <row r="136" spans="1:8" s="4" customFormat="1" ht="20.25">
      <c r="A136" s="24"/>
    </row>
    <row r="137" spans="1:8" s="4" customFormat="1" ht="20.25">
      <c r="A137" s="24"/>
    </row>
    <row r="138" spans="1:8" s="4" customFormat="1" ht="20.25">
      <c r="A138" s="24"/>
    </row>
    <row r="139" spans="1:8" s="4" customFormat="1" ht="20.25">
      <c r="A139" s="24"/>
    </row>
    <row r="140" spans="1:8" s="4" customFormat="1" ht="20.25">
      <c r="A140" s="24"/>
    </row>
    <row r="141" spans="1:8" s="4" customFormat="1" ht="20.25">
      <c r="A141" s="24"/>
    </row>
    <row r="142" spans="1:8" s="4" customFormat="1" ht="20.25">
      <c r="A142" s="24"/>
    </row>
    <row r="143" spans="1:8" s="4" customFormat="1" ht="20.25">
      <c r="A143" s="24"/>
    </row>
    <row r="144" spans="1:8" s="4" customFormat="1" ht="20.25">
      <c r="A144" s="24"/>
    </row>
    <row r="145" spans="1:1" s="4" customFormat="1" ht="20.25">
      <c r="A145" s="24"/>
    </row>
    <row r="146" spans="1:1" s="4" customFormat="1" ht="20.25">
      <c r="A146" s="24"/>
    </row>
    <row r="147" spans="1:1" s="4" customFormat="1" ht="20.25">
      <c r="A147" s="24"/>
    </row>
    <row r="148" spans="1:1" s="4" customFormat="1" ht="20.25">
      <c r="A148" s="24"/>
    </row>
    <row r="149" spans="1:1" s="4" customFormat="1" ht="20.25">
      <c r="A149" s="24"/>
    </row>
    <row r="150" spans="1:1" s="4" customFormat="1" ht="20.25">
      <c r="A150" s="24"/>
    </row>
    <row r="151" spans="1:1" s="4" customFormat="1" ht="20.25">
      <c r="A151" s="24"/>
    </row>
    <row r="152" spans="1:1" s="4" customFormat="1" ht="20.25">
      <c r="A152" s="24"/>
    </row>
    <row r="153" spans="1:1" s="4" customFormat="1" ht="20.25">
      <c r="A153" s="24"/>
    </row>
    <row r="154" spans="1:1" s="4" customFormat="1" ht="20.25">
      <c r="A154" s="24"/>
    </row>
    <row r="155" spans="1:1" s="4" customFormat="1" ht="20.25">
      <c r="A155" s="24"/>
    </row>
    <row r="156" spans="1:1" s="4" customFormat="1" ht="20.25">
      <c r="A156" s="24"/>
    </row>
    <row r="157" spans="1:1" s="4" customFormat="1" ht="20.25">
      <c r="A157" s="24"/>
    </row>
    <row r="158" spans="1:1" s="4" customFormat="1" ht="20.25">
      <c r="A158" s="24"/>
    </row>
    <row r="159" spans="1:1" s="4" customFormat="1" ht="20.25">
      <c r="A159" s="24"/>
    </row>
    <row r="160" spans="1:1" s="4" customFormat="1" ht="20.25">
      <c r="A160" s="24"/>
    </row>
    <row r="161" spans="1:1" s="4" customFormat="1" ht="20.25">
      <c r="A161" s="24"/>
    </row>
    <row r="162" spans="1:1" s="4" customFormat="1" ht="20.25">
      <c r="A162" s="24"/>
    </row>
    <row r="163" spans="1:1" s="4" customFormat="1" ht="20.25">
      <c r="A163" s="24"/>
    </row>
    <row r="164" spans="1:1" s="4" customFormat="1" ht="20.25">
      <c r="A164" s="24"/>
    </row>
    <row r="165" spans="1:1" s="4" customFormat="1" ht="20.25">
      <c r="A165" s="24"/>
    </row>
    <row r="166" spans="1:1" s="4" customFormat="1" ht="20.25">
      <c r="A166" s="24"/>
    </row>
    <row r="167" spans="1:1" s="4" customFormat="1" ht="20.25">
      <c r="A167" s="24"/>
    </row>
    <row r="168" spans="1:1" s="4" customFormat="1" ht="20.25">
      <c r="A168" s="24"/>
    </row>
    <row r="169" spans="1:1" s="4" customFormat="1" ht="20.25">
      <c r="A169" s="24"/>
    </row>
    <row r="170" spans="1:1" s="4" customFormat="1" ht="20.25">
      <c r="A170" s="24"/>
    </row>
    <row r="171" spans="1:1" s="4" customFormat="1" ht="20.25">
      <c r="A171" s="24"/>
    </row>
    <row r="172" spans="1:1" s="4" customFormat="1" ht="20.25">
      <c r="A172" s="24"/>
    </row>
    <row r="173" spans="1:1" s="4" customFormat="1" ht="20.25">
      <c r="A173" s="24"/>
    </row>
    <row r="174" spans="1:1" s="4" customFormat="1" ht="20.25">
      <c r="A174" s="24"/>
    </row>
    <row r="175" spans="1:1" s="4" customFormat="1" ht="20.25">
      <c r="A175" s="24"/>
    </row>
    <row r="176" spans="1:1" s="4" customFormat="1" ht="20.25">
      <c r="A176" s="24"/>
    </row>
    <row r="177" spans="1:1" s="4" customFormat="1" ht="20.25">
      <c r="A177" s="24"/>
    </row>
    <row r="178" spans="1:1" s="4" customFormat="1" ht="20.25">
      <c r="A178" s="24"/>
    </row>
    <row r="179" spans="1:1" s="4" customFormat="1" ht="20.25">
      <c r="A179" s="24"/>
    </row>
    <row r="180" spans="1:1" s="4" customFormat="1" ht="20.25">
      <c r="A180" s="24"/>
    </row>
    <row r="181" spans="1:1" s="4" customFormat="1" ht="20.25">
      <c r="A181" s="24"/>
    </row>
    <row r="182" spans="1:1" s="4" customFormat="1" ht="20.25">
      <c r="A182" s="24"/>
    </row>
    <row r="183" spans="1:1" s="4" customFormat="1" ht="20.25">
      <c r="A183" s="24"/>
    </row>
    <row r="184" spans="1:1" s="4" customFormat="1" ht="20.25">
      <c r="A184" s="24"/>
    </row>
    <row r="185" spans="1:1" s="4" customFormat="1" ht="20.25">
      <c r="A185" s="24"/>
    </row>
    <row r="186" spans="1:1" s="4" customFormat="1" ht="20.25">
      <c r="A186" s="24"/>
    </row>
    <row r="187" spans="1:1" s="4" customFormat="1" ht="20.25">
      <c r="A187" s="24"/>
    </row>
    <row r="188" spans="1:1" s="4" customFormat="1" ht="20.25">
      <c r="A188" s="24"/>
    </row>
    <row r="189" spans="1:1" s="4" customFormat="1" ht="20.25">
      <c r="A189" s="24"/>
    </row>
    <row r="190" spans="1:1" s="4" customFormat="1" ht="20.25">
      <c r="A190" s="24"/>
    </row>
    <row r="191" spans="1:1" s="4" customFormat="1" ht="20.25">
      <c r="A191" s="24"/>
    </row>
    <row r="192" spans="1:1" s="4" customFormat="1" ht="20.25">
      <c r="A192" s="24"/>
    </row>
    <row r="193" spans="1:1" s="4" customFormat="1" ht="20.25">
      <c r="A193" s="24"/>
    </row>
    <row r="194" spans="1:1" s="4" customFormat="1" ht="20.25">
      <c r="A194" s="24"/>
    </row>
    <row r="195" spans="1:1" s="4" customFormat="1" ht="20.25">
      <c r="A195" s="24"/>
    </row>
    <row r="196" spans="1:1" s="4" customFormat="1" ht="20.25">
      <c r="A196" s="24"/>
    </row>
    <row r="197" spans="1:1" s="4" customFormat="1" ht="20.25">
      <c r="A197" s="24"/>
    </row>
    <row r="198" spans="1:1" s="4" customFormat="1" ht="20.25">
      <c r="A198" s="24"/>
    </row>
    <row r="199" spans="1:1" s="4" customFormat="1" ht="20.25">
      <c r="A199" s="24"/>
    </row>
    <row r="200" spans="1:1" s="4" customFormat="1" ht="20.25">
      <c r="A200" s="24"/>
    </row>
    <row r="201" spans="1:1" s="4" customFormat="1" ht="20.25">
      <c r="A201" s="24"/>
    </row>
    <row r="202" spans="1:1" s="4" customFormat="1" ht="20.25">
      <c r="A202" s="24"/>
    </row>
    <row r="203" spans="1:1" s="4" customFormat="1" ht="20.25">
      <c r="A203" s="24"/>
    </row>
    <row r="204" spans="1:1" s="4" customFormat="1" ht="20.25">
      <c r="A204" s="24"/>
    </row>
    <row r="205" spans="1:1" s="4" customFormat="1" ht="20.25">
      <c r="A205" s="24"/>
    </row>
    <row r="206" spans="1:1" s="4" customFormat="1" ht="20.25">
      <c r="A206" s="24"/>
    </row>
    <row r="207" spans="1:1" s="4" customFormat="1" ht="20.25">
      <c r="A207" s="24"/>
    </row>
    <row r="208" spans="1:1" s="4" customFormat="1" ht="20.25">
      <c r="A208" s="24"/>
    </row>
    <row r="209" spans="1:1" s="4" customFormat="1" ht="20.25">
      <c r="A209" s="24"/>
    </row>
    <row r="210" spans="1:1" s="4" customFormat="1" ht="20.25">
      <c r="A210" s="24"/>
    </row>
    <row r="211" spans="1:1" s="4" customFormat="1" ht="20.25">
      <c r="A211" s="24"/>
    </row>
    <row r="212" spans="1:1" s="4" customFormat="1" ht="20.25">
      <c r="A212" s="24"/>
    </row>
    <row r="213" spans="1:1" s="4" customFormat="1" ht="20.25">
      <c r="A213" s="24"/>
    </row>
    <row r="214" spans="1:1" s="4" customFormat="1" ht="20.25">
      <c r="A214" s="24"/>
    </row>
    <row r="215" spans="1:1" s="4" customFormat="1" ht="20.25">
      <c r="A215" s="24"/>
    </row>
    <row r="216" spans="1:1" s="4" customFormat="1" ht="20.25">
      <c r="A216" s="24"/>
    </row>
    <row r="217" spans="1:1" s="4" customFormat="1" ht="20.25">
      <c r="A217" s="24"/>
    </row>
    <row r="218" spans="1:1" s="4" customFormat="1" ht="20.25">
      <c r="A218" s="24"/>
    </row>
    <row r="219" spans="1:1" s="4" customFormat="1" ht="20.25">
      <c r="A219" s="24"/>
    </row>
    <row r="220" spans="1:1" s="4" customFormat="1" ht="20.25">
      <c r="A220" s="24"/>
    </row>
    <row r="221" spans="1:1" s="4" customFormat="1" ht="20.25">
      <c r="A221" s="24"/>
    </row>
    <row r="222" spans="1:1" s="4" customFormat="1" ht="20.25">
      <c r="A222" s="24"/>
    </row>
    <row r="223" spans="1:1" s="4" customFormat="1" ht="20.25">
      <c r="A223" s="24"/>
    </row>
    <row r="224" spans="1:1" s="4" customFormat="1" ht="20.25">
      <c r="A224" s="24"/>
    </row>
    <row r="225" spans="1:1" s="4" customFormat="1" ht="20.25">
      <c r="A225" s="24"/>
    </row>
    <row r="226" spans="1:1" s="4" customFormat="1" ht="20.25">
      <c r="A226" s="24"/>
    </row>
    <row r="227" spans="1:1" s="4" customFormat="1" ht="20.25">
      <c r="A227" s="24"/>
    </row>
    <row r="228" spans="1:1" s="4" customFormat="1" ht="20.25">
      <c r="A228" s="24"/>
    </row>
    <row r="229" spans="1:1" s="4" customFormat="1" ht="20.25">
      <c r="A229" s="24"/>
    </row>
    <row r="230" spans="1:1" s="4" customFormat="1" ht="20.25">
      <c r="A230" s="24"/>
    </row>
    <row r="231" spans="1:1" s="4" customFormat="1" ht="20.25">
      <c r="A231" s="24"/>
    </row>
    <row r="232" spans="1:1" s="4" customFormat="1" ht="20.25">
      <c r="A232" s="24"/>
    </row>
    <row r="233" spans="1:1" s="4" customFormat="1" ht="20.25">
      <c r="A233" s="24"/>
    </row>
    <row r="234" spans="1:1" s="4" customFormat="1" ht="20.25">
      <c r="A234" s="24"/>
    </row>
    <row r="235" spans="1:1" s="4" customFormat="1" ht="20.25">
      <c r="A235" s="24"/>
    </row>
    <row r="236" spans="1:1" s="4" customFormat="1" ht="20.25">
      <c r="A236" s="24"/>
    </row>
    <row r="237" spans="1:1" s="4" customFormat="1" ht="20.25">
      <c r="A237" s="24"/>
    </row>
    <row r="238" spans="1:1" s="4" customFormat="1" ht="20.25">
      <c r="A238" s="24"/>
    </row>
    <row r="239" spans="1:1" s="4" customFormat="1" ht="20.25">
      <c r="A239" s="24"/>
    </row>
    <row r="240" spans="1:1" s="4" customFormat="1" ht="20.25">
      <c r="A240" s="24"/>
    </row>
    <row r="241" spans="1:1" s="4" customFormat="1" ht="20.25">
      <c r="A241" s="24"/>
    </row>
    <row r="242" spans="1:1" s="4" customFormat="1" ht="20.25">
      <c r="A242" s="24"/>
    </row>
    <row r="243" spans="1:1" s="4" customFormat="1" ht="20.25">
      <c r="A243" s="24"/>
    </row>
    <row r="244" spans="1:1" s="4" customFormat="1" ht="20.25">
      <c r="A244" s="24"/>
    </row>
  </sheetData>
  <mergeCells count="1">
    <mergeCell ref="A5:D6"/>
  </mergeCells>
  <phoneticPr fontId="18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/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48" t="s">
        <v>116</v>
      </c>
      <c r="C1" s="49"/>
      <c r="D1" s="54"/>
      <c r="E1" s="54"/>
    </row>
    <row r="2" spans="2:5">
      <c r="B2" s="48" t="s">
        <v>117</v>
      </c>
      <c r="C2" s="49"/>
      <c r="D2" s="54"/>
      <c r="E2" s="54"/>
    </row>
    <row r="3" spans="2:5">
      <c r="B3" s="50"/>
      <c r="C3" s="50"/>
      <c r="D3" s="55"/>
      <c r="E3" s="55"/>
    </row>
    <row r="4" spans="2:5" ht="38.25">
      <c r="B4" s="51" t="s">
        <v>118</v>
      </c>
      <c r="C4" s="50"/>
      <c r="D4" s="55"/>
      <c r="E4" s="55"/>
    </row>
    <row r="5" spans="2:5">
      <c r="B5" s="50"/>
      <c r="C5" s="50"/>
      <c r="D5" s="55"/>
      <c r="E5" s="55"/>
    </row>
    <row r="6" spans="2:5" ht="25.5">
      <c r="B6" s="48" t="s">
        <v>119</v>
      </c>
      <c r="C6" s="49"/>
      <c r="D6" s="54"/>
      <c r="E6" s="56" t="s">
        <v>120</v>
      </c>
    </row>
    <row r="7" spans="2:5" ht="13.5" thickBot="1">
      <c r="B7" s="50"/>
      <c r="C7" s="50"/>
      <c r="D7" s="55"/>
      <c r="E7" s="55"/>
    </row>
    <row r="8" spans="2:5" ht="39" thickBot="1">
      <c r="B8" s="52" t="s">
        <v>121</v>
      </c>
      <c r="C8" s="53"/>
      <c r="D8" s="57"/>
      <c r="E8" s="58">
        <v>10</v>
      </c>
    </row>
    <row r="9" spans="2:5">
      <c r="B9" s="50"/>
      <c r="C9" s="50"/>
      <c r="D9" s="55"/>
      <c r="E9" s="55"/>
    </row>
    <row r="10" spans="2:5">
      <c r="B10" s="50"/>
      <c r="C10" s="50"/>
      <c r="D10" s="55"/>
      <c r="E10" s="5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Licitação 2011</vt:lpstr>
      <vt:lpstr>Relatório de Compatibilidade</vt:lpstr>
    </vt:vector>
  </TitlesOfParts>
  <Company>PMITAJOBI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SUELI</dc:creator>
  <cp:lastModifiedBy>paco.licitacao01</cp:lastModifiedBy>
  <cp:lastPrinted>2024-01-18T19:30:18Z</cp:lastPrinted>
  <dcterms:created xsi:type="dcterms:W3CDTF">2010-01-18T09:31:47Z</dcterms:created>
  <dcterms:modified xsi:type="dcterms:W3CDTF">2024-01-19T12:14:19Z</dcterms:modified>
</cp:coreProperties>
</file>